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Π.Υ.Σ.Δ.Ε\Π.Υ.Σ.Δ.Ε. 2020\Πράξη 14η_18-09-2020\Εξερχόμενα\Θέμα 2ο Τροπ. Τοποθ. Εκπ\"/>
    </mc:Choice>
  </mc:AlternateContent>
  <bookViews>
    <workbookView xWindow="0" yWindow="120" windowWidth="15570" windowHeight="11520" tabRatio="778"/>
  </bookViews>
  <sheets>
    <sheet name="14η_18-09-2020" sheetId="12" r:id="rId1"/>
  </sheets>
  <definedNames>
    <definedName name="_xlnm._FilterDatabase" localSheetId="0" hidden="1">'14η_18-09-2020'!$A$2:$S$54</definedName>
    <definedName name="_xlnm.Print_Titles" localSheetId="0">'14η_18-09-2020'!$1:$2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1" i="12" l="1"/>
  <c r="P32" i="12" l="1"/>
  <c r="P28" i="12" l="1"/>
  <c r="P22" i="12"/>
  <c r="P19" i="12"/>
  <c r="P25" i="12" l="1"/>
  <c r="P27" i="12" l="1"/>
  <c r="P26" i="12"/>
  <c r="P53" i="12"/>
  <c r="P39" i="12" l="1"/>
  <c r="L23" i="12" l="1"/>
  <c r="P23" i="12" s="1"/>
  <c r="L16" i="12" l="1"/>
  <c r="P35" i="12" l="1"/>
  <c r="P20" i="12"/>
  <c r="P21" i="12"/>
  <c r="P31" i="12"/>
  <c r="P30" i="12"/>
  <c r="P9" i="12"/>
  <c r="P5" i="12"/>
  <c r="P47" i="12" l="1"/>
  <c r="L24" i="12"/>
  <c r="P24" i="12" s="1"/>
  <c r="P29" i="12"/>
  <c r="P54" i="12"/>
  <c r="P45" i="12"/>
  <c r="P44" i="12"/>
  <c r="P50" i="12"/>
  <c r="P49" i="12"/>
  <c r="P48" i="12"/>
  <c r="P52" i="12"/>
  <c r="L34" i="12"/>
  <c r="P34" i="12" s="1"/>
  <c r="P40" i="12" l="1"/>
  <c r="P33" i="12"/>
  <c r="P38" i="12"/>
  <c r="P37" i="12"/>
  <c r="P15" i="12"/>
  <c r="P18" i="12"/>
  <c r="P16" i="12"/>
  <c r="P17" i="12" l="1"/>
  <c r="L12" i="12"/>
  <c r="P12" i="12" s="1"/>
  <c r="P14" i="12"/>
  <c r="L13" i="12"/>
  <c r="P13" i="12" s="1"/>
  <c r="P11" i="12"/>
  <c r="P10" i="12"/>
  <c r="P8" i="12"/>
  <c r="P7" i="12"/>
  <c r="P6" i="12"/>
  <c r="P3" i="12"/>
  <c r="P36" i="12" l="1"/>
  <c r="P46" i="12"/>
  <c r="P41" i="12" l="1"/>
</calcChain>
</file>

<file path=xl/sharedStrings.xml><?xml version="1.0" encoding="utf-8"?>
<sst xmlns="http://schemas.openxmlformats.org/spreadsheetml/2006/main" count="657" uniqueCount="352">
  <si>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</si>
  <si>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</si>
  <si>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</si>
  <si>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</si>
  <si>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</si>
  <si>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</si>
  <si>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</si>
  <si>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</si>
  <si>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</si>
  <si>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</si>
  <si>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</si>
  <si>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</si>
  <si>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</si>
  <si>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</si>
  <si>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</si>
  <si>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Ειδικότητα</t>
  </si>
  <si>
    <t>Οργανική / Προσωρινή θέση</t>
  </si>
  <si>
    <t>Ειδική Κατηγορία</t>
  </si>
  <si>
    <t>ΡΑΔΟΥΝΙΣΛΗ</t>
  </si>
  <si>
    <t>ΑΓΑΠΗ</t>
  </si>
  <si>
    <t>Β. Προσ.</t>
  </si>
  <si>
    <t>Τοποθ.</t>
  </si>
  <si>
    <t>Εορδαία</t>
  </si>
  <si>
    <t>Όχι</t>
  </si>
  <si>
    <t>5ο-3ο-4ο-1ο Γυμ. Πτολ., Γυμ. Ανατολ. Γυμ. Περδίκα, Γυμ. Εμπορ.-Αναρρ.</t>
  </si>
  <si>
    <t>Νέα προσωρινή τοποθέτηση στο 3ο Εσπερινό ΕΠΑ.Λ. Πτολεμαΐδας (20 ώρες)</t>
  </si>
  <si>
    <t>ΠΕ80</t>
  </si>
  <si>
    <t>Οικονομίας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</si>
  <si>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ΕΣΠΕΡΙΝΟ ΕΠΑ.Λ. ΠΤΟΛΕΜΑΪΔΑΣ</t>
    </r>
  </si>
  <si>
    <t>ΠΑΝΑΓΙΩΤΙΔΗΣ</t>
  </si>
  <si>
    <t>ΘΕΟΔΩΡΟΣ</t>
  </si>
  <si>
    <t>ΠΕ04.01</t>
  </si>
  <si>
    <t>Φυσικών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</si>
  <si>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ΠΤΟΛΕΜΑΙΔΑΣ</t>
    </r>
  </si>
  <si>
    <t>Α. Οργαν.</t>
  </si>
  <si>
    <t>Συμπλ.</t>
  </si>
  <si>
    <t>Μουσικό Σχολείο Πτολ.</t>
  </si>
  <si>
    <t>ΓΚΙΛΙΟΠΟΥΛΟΥ</t>
  </si>
  <si>
    <t>ΧΙΟΝΙΑ</t>
  </si>
  <si>
    <t>ΠΕ79.01</t>
  </si>
  <si>
    <t>Μουσικής Επιστήμης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</si>
  <si>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</si>
  <si>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Κοζάνη</t>
  </si>
  <si>
    <t>6ο Γυμ. Κοζ.</t>
  </si>
  <si>
    <t>Διάθεση 11 ώρες στο 6ο Γυμνάσιο Κοζάνης</t>
  </si>
  <si>
    <t>ΚΟΚΚΙΝΟΣ</t>
  </si>
  <si>
    <t>ΓΕΩΡΓΙΟΣ</t>
  </si>
  <si>
    <t>ΠΕ78</t>
  </si>
  <si>
    <t>Κοινωνικών επιστημών</t>
  </si>
  <si>
    <t>2ο-6ο Γυμ. Κοζ., Γυμ. Κρόκ., 3ο ΓΕ.Λ. Κοζ.</t>
  </si>
  <si>
    <t>Νέα προσωρινή τοποθέτηση στο 2ο ΓΕ.Λ. Πτολεμαΐδας (12 ώρες) με διάθεση 8 ώρες στο Μουσικό Σχολείο Πτολεμαΐδας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</si>
  <si>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ΠΤΟΛΕΜΑΪΔΑΣ</t>
    </r>
  </si>
  <si>
    <t>ΠΑΥΛΙΔΟΥ</t>
  </si>
  <si>
    <t>ΓΕΩΡΓΙΑ</t>
  </si>
  <si>
    <t>2ο ΓΕ.Λ. Πτολ., Μουσ. Σχολ. Πτολ., 1ο-4ο Γυμ. Πτολ.</t>
  </si>
  <si>
    <t>Νέα προσωρινή τοποθέτηση στο 5ο Γυμνάσιο Πτολεμαΐδας (8 ώρες) με διάθεση 6 ώρες στο 1ο Γυμνάσιο Πτολεμαΐδας και 6 ώρες στο Γυμνάσιο Ανατολικού</t>
  </si>
  <si>
    <r>
      <t>5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ΠΤΟΛΕΜΑΙΔΑΣ</t>
    </r>
  </si>
  <si>
    <t>ΠΕ01</t>
  </si>
  <si>
    <t>Θεολόγων</t>
  </si>
  <si>
    <t>195042</t>
  </si>
  <si>
    <t>ΠΑΠΑΣΤΕΡΙΟΥ</t>
  </si>
  <si>
    <t>ΙΩΑΝΝΗΣ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</si>
  <si>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ΚΟΖΑΝΗΣ</t>
    </r>
  </si>
  <si>
    <t>Εσπ. ΓΕ.Λ. Κοζ., Εσπ. Γυμ. Κοζ., 3ο ΓΕ.Λ. Κοζ., Γυμ. Κρόκου, Γυμ. Λευκοπ.</t>
  </si>
  <si>
    <t>14η/18 - 09 - 2020 Συνεδρίαση του Π.Υ.Σ.Δ.Ε. Κοζάνης</t>
  </si>
  <si>
    <t>Διάθεση 11 ώρες στο 3ο ΓΕ.Λ. Κοζάνης</t>
  </si>
  <si>
    <t>Τροποποίηση διάθεσης 9 ώρες από 11 στο 3ο ΓΕ.Λ. Κοζάνης</t>
  </si>
  <si>
    <t>ΓΑΛΙΟΥ</t>
  </si>
  <si>
    <t>ΙΩΑΝΝΑ</t>
  </si>
  <si>
    <t>ΠΕ02</t>
  </si>
  <si>
    <t>Φιλολόγων</t>
  </si>
  <si>
    <t>ΓΥΜΝΑΣΙΟ ΑΝΑΤΟΛΙΚΟΥ</t>
  </si>
  <si>
    <t>Γυμ. Λιβαδ., Γυμ. Τρανοβ., Γυμ. Σερβ., Γυμ. Βελβεν.</t>
  </si>
  <si>
    <t>Διάθεση 13 ώρες στο Γυμνάσιο Τρανοβάλτου και 7 ώρες στο Γυμνάσιο Λιβαδερού</t>
  </si>
  <si>
    <t>ΝΑΝΝΟΥ</t>
  </si>
  <si>
    <t>ΑΙΚΑΤΕΡΙΝΗ</t>
  </si>
  <si>
    <t>ΓΥΜΝΑΣΙΟ ΚΑΠΝΟΧΩΡΙΟΥ</t>
  </si>
  <si>
    <t>Γυμ. Βελβ., Γυμ. Σερβ., Γυμ. Ξηρολ., 3ο Γυμ. Κοζ.</t>
  </si>
  <si>
    <t>Διάθεση 15 ώρες στο Γυμνάσιο Βελβεντού</t>
  </si>
  <si>
    <t>Τροποποίηση διάθεσης 14 ώρες από 15 στο Γυμνάσιο Βελβεντού</t>
  </si>
  <si>
    <t>ΓΚΕΚΑ</t>
  </si>
  <si>
    <t>ΠΑΡΑΣΚΕΥΗ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</si>
  <si>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ΚΟΖΑΝΗΣ</t>
    </r>
  </si>
  <si>
    <t>2ο-3ο Γυμ. Κοζ., 2ο-3ο ΓΕ.Λ. Κοζ., 1ο-5ο Γυμ. Κοζ., Καλλ. Γυμ. Κοζ., 4ο-6ο-8ο Γυμ. Κοζ., 1ο-4ο ΓΕ.Λ. Κοζ., Εσπ. ΓΕ.Λ. Κοζ.</t>
  </si>
  <si>
    <t>Διάθεση 14 ώρες στο 3ο Γυμνάσιο Κοζάνης</t>
  </si>
  <si>
    <t>Ανάκληση διάθεσης 14 ώρες από το 3ο Γυμνάσιο Κοζάνης</t>
  </si>
  <si>
    <t>ΤΑΓΤΕΒΙΡΕΝΙΔΟΥ</t>
  </si>
  <si>
    <t>ΘΕΑΝΩ</t>
  </si>
  <si>
    <t>ΕΣΠΕΡΙΝΟ ΓΥΜΝΑΣΙΟ ΚΟΖΑΝΗΣ</t>
  </si>
  <si>
    <t>3ο-2ο ΓΕ.Λ. Κοζ., 3ο-2ο Γυμ. Κοζ.</t>
  </si>
  <si>
    <t>Διάθεση 13 ώρες στο 2ο ΓΕ.Λ. Κοζάνης</t>
  </si>
  <si>
    <t>ΤΣΙΩΝΑΣ</t>
  </si>
  <si>
    <t>ΒΑΣΙΛΕΙΟΣ</t>
  </si>
  <si>
    <t>ΓΥΜΝΑΣΙΟ ΠΕΥΚΟΧΩΡΙΟΥ ΧΑΛΚΙΔΙΚΗΣ</t>
  </si>
  <si>
    <t>Γ. Από Απόσπαση</t>
  </si>
  <si>
    <t>2ο-3ο Γυμ. Κοζ., 3ο-2ο ΓΕ.Λ. Κοζ., Μουσ. Σχολ. Πτολ., 1ο ΓΕ.Λ. Πτολ.</t>
  </si>
  <si>
    <t>Τοποθέτηση στο 1ο Γυμνάσιο Κοζάνης (9 ώρες), με διάθεση 7 ώρες στο 3ο ΓΕ.Λ. Κοζάνης και 4 ώρες στο 2ο ΓΕ.Λ. Κοζάνης</t>
  </si>
  <si>
    <t>ΠΕ03</t>
  </si>
  <si>
    <t>Μαθηματικών</t>
  </si>
  <si>
    <t>ΚΑΡΑΦΟΥΛΙΔΗΣ</t>
  </si>
  <si>
    <t>ΑΝΕΣΤΗΣ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</si>
  <si>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</si>
  <si>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t>Ναι</t>
  </si>
  <si>
    <t>3ο ΓΕ.Λ. Πτολ., 2ο ΕΠΑ.Λ. Πτολ., 4ο Γυμ. Πτολ., 1ο ΕΠΑ.Λ. Πτολ</t>
  </si>
  <si>
    <t>Διάθεση 5 ώρες στο 3ο ΓΕ.Λ. Πτολεμαΐδας</t>
  </si>
  <si>
    <t>Ανάκληση διάθεσης 5 ώρες από το 3ο ΓΕ.Λ. Πτολεμαΐδας, νέα διάθεση 3 ώρες στο 3ο Εσπερινό ΕΠΑ.Λ. Πτολεμαΐδας και 1 ώρα στο 2ο ΕΠΑ.Λ. Πτολεμαΐδας</t>
  </si>
  <si>
    <t>ΚΑΒΟΥΡΑΣ</t>
  </si>
  <si>
    <t>ΝΙΚΟΛΑΟΣ</t>
  </si>
  <si>
    <t>ΓΕΝΙΚΟ ΛΥΚΕΙΟ ΣΙΑΤΙΣΤΑΣ</t>
  </si>
  <si>
    <r>
      <t>Διάθεση 6 ώρες στο Μουσικό Σχολείο Σιάτιστας (από</t>
    </r>
    <r>
      <rPr>
        <b/>
        <sz val="8"/>
        <rFont val="Calibri"/>
        <family val="2"/>
        <charset val="161"/>
        <scheme val="minor"/>
      </rPr>
      <t xml:space="preserve"> 15/09/2020</t>
    </r>
    <r>
      <rPr>
        <sz val="8"/>
        <rFont val="Calibri"/>
        <family val="2"/>
        <charset val="161"/>
        <scheme val="minor"/>
      </rPr>
      <t>)</t>
    </r>
  </si>
  <si>
    <t>ΜΠΑΛΤΑΣ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</si>
  <si>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ΕΣΠΕΡΙΝΟ ΕΠΑ.Λ. Κοζάνης</t>
    </r>
  </si>
  <si>
    <t>Σέρβια</t>
  </si>
  <si>
    <t>ΕΠΑ.Λ. Σερβίων, Γυμν. Σερβίων</t>
  </si>
  <si>
    <t>Διάθεση 13 ώρες στο ΕΠΑ.Λ. Σερβίων και 4 ώρες στο Γυμνάσιο Σερβίων</t>
  </si>
  <si>
    <t>Ανάκληση διάθεσης 4 ώρες στο Γυμνάσιο Σερβίων και τροποποίηση διάθεσης 3 ώρες από 13 στο ΕΠΑ.Λ. Σερβίων</t>
  </si>
  <si>
    <t>ΚΑΠΛΑΝΙΔΟΥ</t>
  </si>
  <si>
    <t>ΠΕ04.05</t>
  </si>
  <si>
    <t>Γεωλόγων</t>
  </si>
  <si>
    <t>ΓΥΜΝΑΣΙΟ ΑΝΑΡΡΑΧΗΣ-ΕΜΠΟΡΙΟΥ</t>
  </si>
  <si>
    <t>Μουσ. Σχολ. Πτολ., 2ο-4ο Γυμν. Πτολ.</t>
  </si>
  <si>
    <t>Διάθεση 7 ώρες στο Μουσικό Σχολείο Πτολεμαΐδας</t>
  </si>
  <si>
    <r>
      <t xml:space="preserve">Διάθεση 14 ώρες στο Μουσικό Σχολείο Πτολεμαΐδας (από </t>
    </r>
    <r>
      <rPr>
        <b/>
        <sz val="8"/>
        <color theme="1"/>
        <rFont val="Calibri"/>
        <family val="2"/>
        <charset val="161"/>
        <scheme val="minor"/>
      </rPr>
      <t>08/09/2020</t>
    </r>
    <r>
      <rPr>
        <sz val="8"/>
        <color theme="1"/>
        <rFont val="Calibri"/>
        <family val="2"/>
        <charset val="161"/>
        <scheme val="minor"/>
      </rPr>
      <t>)</t>
    </r>
  </si>
  <si>
    <t>ΓΕΩΡΓΟΥΛΑ</t>
  </si>
  <si>
    <t>ΑΝΘΗ</t>
  </si>
  <si>
    <t>ΠΕ04.02</t>
  </si>
  <si>
    <t>Χημικών</t>
  </si>
  <si>
    <t>Μουσ. Σχολ. Σιάτιστας</t>
  </si>
  <si>
    <t>Διάθεση 6 ώρες στο Μουσικό Σχολείο Σιάτιστας</t>
  </si>
  <si>
    <t>ΚΟΥΡΟΥΣ</t>
  </si>
  <si>
    <t>ΠΑΝΑΓΙΩΤΗΣ</t>
  </si>
  <si>
    <t>ΠΕ85 (πρώην 12.08)</t>
  </si>
  <si>
    <t>Χημικών Μηχανικών</t>
  </si>
  <si>
    <t>ΓΥΜΝΑΣΙΟ ΛΕΥΚΟΠΗΓΗΣ</t>
  </si>
  <si>
    <t>4ο Εσπ. ΕΠΑ.Λ. Κοζ., Γυμν. Κρόκου</t>
  </si>
  <si>
    <t>Διάθεση 5 ώρες στο Γυμνάσιο Κρόκου και 5 ώρες στο Εσπερινό Γυμνάσιο Κοζάνης</t>
  </si>
  <si>
    <t>ΠΑΤΣΙΑΛΙΔΟΥ</t>
  </si>
  <si>
    <t>ΜΑΡΙΑ</t>
  </si>
  <si>
    <t>ΓΥΜΝΑΣΙΟ ΜΕ Λ.Τ. ΠΕΝΤΑΛΟΦΟΥ</t>
  </si>
  <si>
    <t>Νέα προσωρινή τοποθέτηση στο Γυμνάσιο με Λ.Τ. Πενταλόφου (8 ώρες)</t>
  </si>
  <si>
    <t>ΤΣΙΑΟΥΣΗ</t>
  </si>
  <si>
    <t>ΠΕΡΙΣΤΕΡΑ</t>
  </si>
  <si>
    <t>Βόιο</t>
  </si>
  <si>
    <t>Γυμνάσιο Σιάτιστας</t>
  </si>
  <si>
    <t>Διάθεση 4 ώρες στο Γυμνάσιο Σιάτιστας</t>
  </si>
  <si>
    <t>Τροποποίηση διάθεσης 6 ώρες από 4 στο Γυμνάσιο Σιάτιστας</t>
  </si>
  <si>
    <t>ΚΟΤΑΡΙΔΟΥ</t>
  </si>
  <si>
    <t>ΕΛΕΝΗ</t>
  </si>
  <si>
    <t>3ο-2ο-1ο-4ο ΓΕ.Λ. Κοζ.</t>
  </si>
  <si>
    <t>Διάθεση 9 ώρες στο 4ο Εσπερινό ΕΠΑ.Λ. Κοζάνης</t>
  </si>
  <si>
    <t>Τροποποίηση διάθεσης 12 ώρες από 9 στο 4ο Εσπερινό ΕΠΑ.Λ. Κοζάνης</t>
  </si>
  <si>
    <t>ΔΟΤΣΙΟΥ</t>
  </si>
  <si>
    <t>ΒΑΣΙΛΙΚΗ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</si>
  <si>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</si>
  <si>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1ο-6ο Γυμ. Κοζ., Γυμ. Κρόκ., 4ο Γυμ. Κοζ., 3ο ΓΕ.Λ. Κοζ., Μουσ. Πτολ.</t>
  </si>
  <si>
    <t>Διάθεση 8 ώρες στο 1ο Γυμνάσιο Κοζάνης και 4 ώρες στο Γυμνάσιο Κρόκου</t>
  </si>
  <si>
    <t>Ανάκληση διάθεσης 4 ώρες από το Γυμνάσιο Κρόκου</t>
  </si>
  <si>
    <t>ΠΕ86</t>
  </si>
  <si>
    <t>Πληροφορικής</t>
  </si>
  <si>
    <t>ΚΥΡΙΑΚΟΥ</t>
  </si>
  <si>
    <t>ΜΟΥΣΙΚΟ ΣΧΟΛΕΙΟ ΠΤΟΛΕΜΑΪΔΑΣ</t>
  </si>
  <si>
    <t>2ο ΓΕ.Λ. Πτολεμαίδας</t>
  </si>
  <si>
    <t>Διάθεση 7 ώρες στο 2ο ΓΕ.Λ. Πτολεμαΐδας</t>
  </si>
  <si>
    <t>ΚΑΛΗΜΕΡΗΣ</t>
  </si>
  <si>
    <t>ΧΑΡΙΣΙΟΣ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</si>
  <si>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ΚΟΖΑΝΗΣ</t>
    </r>
  </si>
  <si>
    <t>4ο Εσπ. ΕΠΑ.Λ. Κοζ.</t>
  </si>
  <si>
    <t>Νέα προσωρινή τοποθέτηση στο 2ο ΕΠΑ.Λ. Κοζάνης (9 ώρ.) με διάθεση 8 ώρες στο Εσπερινό ΓΕ.Λ. Κοζάνης και 3 ώρες στο Εσπερινό Γυμνάσιο Κοζάνης</t>
  </si>
  <si>
    <t>ΤΑΡΓΟΝΤΣΙΔΗΣ</t>
  </si>
  <si>
    <t>ΑΝΔΡΟΝΙΚΟΣ</t>
  </si>
  <si>
    <t>ΓΥΜΝΑΣΙΟ ΠΕΡΔΙΚΑ</t>
  </si>
  <si>
    <t>2ο-1ο-5ο-4ο-3ο Γυμ. Πτολ., 2ο ΕΠΑ.Λ. Πτολ., 2ο-1ο-3ο ΓΕ.Λ. Πτολ., 3ο ΕΠΑ.Λ. Πτολ., 1ο ΕΠΑ.Λ.  Πτολ., Όλα τα Γυμνάσια της πόλης της Κοζάνης</t>
  </si>
  <si>
    <t>Διάθεση 13 ώρες στο 1ο Γυμνάσιο Πτολεμαΐδας</t>
  </si>
  <si>
    <t>ΤΣΑΜΠΑΛΗΣ</t>
  </si>
  <si>
    <t>ΔΙΟΓΕΝΗΣ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</si>
  <si>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ΚΟΝΙΣΤΡΩΝ ΕΥΒΟΙΑΣ</t>
    </r>
  </si>
  <si>
    <t>Απόσπ.</t>
  </si>
  <si>
    <t>3ο Γυμ. Πτολ. 2ο ΕΠΑ.Λ. Πτολ., 4ο-5ο-1ο Γυμ. Πτολ. Γυμ. Περδίκα, Γυμ. Αναρρ.-Εμπορ., 2ο ΕΠΑ.Λ. Κοζ., 3ο-2ο-5ο Γυμ. Κοζ., Καλλ. Γυμ. Κοζ., Γυμ. Ξηρολ., Γυμ. Νεάπ., ΓΕ.Λ. Νεάπ.</t>
  </si>
  <si>
    <t>Τοποθέτηση στο 2ο ΓΕ.Λ. Πτολεμαΐδας (13 ώρ.) με διάθεση 6 ώρες στο 4ο Γυμνάσιο Πτολεμαΐδας και 2 ώρες στο 1ο ΓΕ.Λ. Πτολεμαΐδας</t>
  </si>
  <si>
    <t>ΓΚΟΝΗ</t>
  </si>
  <si>
    <t>ΔΕΣΠΟΙΝΑ</t>
  </si>
  <si>
    <t>ΠΕ06</t>
  </si>
  <si>
    <t>Αγγλικών</t>
  </si>
  <si>
    <t>Χωρίς Αίτηση</t>
  </si>
  <si>
    <t>Διάθεση 6 ώρες στο Εσπερινό ΓΕ.Λ. Κοζάνης, 4 ώρες στο Εσπερινό Γυμνάσιο Κοζάνης και 4 ώρες στο 4ο Εσπερινό ΕΠΑ.Λ. Κοζάνης</t>
  </si>
  <si>
    <t>ΠΕ11</t>
  </si>
  <si>
    <t>Φυσικής Αγωγής</t>
  </si>
  <si>
    <t>194367</t>
  </si>
  <si>
    <t>Γυμ. Αναρρ.-Εμπορ., Γυμ. Περδίκα</t>
  </si>
  <si>
    <t>Διάθεση 5 ώρες στο 2ο ΓΕ.Λ. Πτολεμαΐδας και 1 ώρα 2ο ΕΠΑ.Λ. Πτολεμαΐδας</t>
  </si>
  <si>
    <t>ΤΣΟΥΚΑΛΑ</t>
  </si>
  <si>
    <t>ΜΑΝΤΖΙΟΣ</t>
  </si>
  <si>
    <t>ΚΥΡΙΑΚΟΣ</t>
  </si>
  <si>
    <t>ΑΝΑΣΤΑΣΙΑ</t>
  </si>
  <si>
    <t>ΠΕ89.01</t>
  </si>
  <si>
    <t>Καλλιτεχνικών Σπουδών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</si>
  <si>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ΕΠΑΛ ΚΟΡΙΝΘΟΥ</t>
    </r>
  </si>
  <si>
    <t>ΓΕΝΙΚΟ ΛΥΚΕΙΟ ΜΕΤΣΟΒΟΥ</t>
  </si>
  <si>
    <t>Τοποθέτηση στο 2ο Γυμνάσιο Πτολεμαΐδας (11 ώρες), διάθεση 8 ώρες στο Γυμνάσιο Σιάτιστας και 1 ώρα στο Γυμνάσιο Λευκοπηγής</t>
  </si>
  <si>
    <t>ΤΟΥΛΙΑ</t>
  </si>
  <si>
    <t>ΕΥΑΓΓΕΛΙΑ</t>
  </si>
  <si>
    <t>ΠΥΣΔΕ ΓΡΕΒΕΝΩΝ</t>
  </si>
  <si>
    <t>ΠΕΓΙΟΣ</t>
  </si>
  <si>
    <t>ΚΩΝΣΤΑΝΤΙΝΟΣ</t>
  </si>
  <si>
    <t>ΠΕ83</t>
  </si>
  <si>
    <t>Ηλεκτρολόγων</t>
  </si>
  <si>
    <t>ΕΣΠΕΡΙΝΟ ΕΠΑΛ ΦΛΩΡΙΝΑΣ</t>
  </si>
  <si>
    <t>Τροποποιήσεις Τοποθετήσεων, Διαθέσεων εκπαιδευτικών κατά την 14η/18 - 09 - 2020 Συνεδρίαση του Π.Υ.Σ.Δ.Ε. Κοζάνης</t>
  </si>
  <si>
    <t>ΓΚΕΚΑΣ</t>
  </si>
  <si>
    <t>ΘΩΜΑΣ</t>
  </si>
  <si>
    <t>ΓΥΜΝΑΣΙΟ ΜΕΛΙΤΗΣ ΦΛΩΡΙΝΑΣ</t>
  </si>
  <si>
    <t>4ο-6ο Γυμ. Κοζ., 2ο ΕΠΑ.Λ. Κοζ., 3ο ΓΕ.Λ. Κοζ. Γυμ. Λευκοπ., Γυμ. Ξηρολ.</t>
  </si>
  <si>
    <t>Τοποθέτηση στο Καλλιτεχνικό Γυμνάσιο Κοζάνης (5 ώρες), με διάθεση 3 ώρες στο 3ο ΓΕ.Λ. Κοζάνης, 2 ώρες στο Γυμνάσιο Αιανής και 2 ώρες στο ΓΕ.Λ. Βελβεντού</t>
  </si>
  <si>
    <t>Τροποποίηση διάθεσης 5 ώρες από 3 στο 3ο ΓΕ.Λ. Κοζάνης</t>
  </si>
  <si>
    <t>ΠΑΠΑΪΩΑΝΝΟΥ</t>
  </si>
  <si>
    <t>3ο-4ο-2ο-1ο ΓΕ.Λ. Κοζ., 3ο-2ο-1ο-4ο-5ο Γυμ. Κοζ.</t>
  </si>
  <si>
    <t>Διάθεση 8 ώρες στο 3ο ΓΕ.Λ. Κοζάνης</t>
  </si>
  <si>
    <t>Ανάκληση διάθεσης 8 ώρες από το 3ο ΓΕ.Λ. Κοζάνης</t>
  </si>
  <si>
    <t>ΖΟΥΜΗ</t>
  </si>
  <si>
    <t>ΑΝΝΑ</t>
  </si>
  <si>
    <t>1ο ΓΥΜΝΑΣΙΟ ΠΤΟΛΕΜΑΪΔΑΣ</t>
  </si>
  <si>
    <t>Προσωρινή τοποθέτηση στο 1ο Γυμνάσιο Πτολεμαΐδας (Χωρίς ωράριο)</t>
  </si>
  <si>
    <t>ΚΩΤΟΥΛΑ</t>
  </si>
  <si>
    <t>ΑΓΓΕΛΙΚΗ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</si>
  <si>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</si>
  <si>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t>Καλλ. Γυμ. Κοζ., Γυμ. Λευκοπ., Γυμ. Ξηρολ., 2ο ΕΠΑ.Λ. Κοζ., 3ο-1ο-2ο ΓΕ.Λ. Κοζ., 1ο-4ο-3ο-2ο Γυμ. Κοζ., Συμπλήρωση με ώρες Οικιακ. Οικον.</t>
  </si>
  <si>
    <t>Ανάθεση ωραρίου (7 ώρες) στο 3ο ΓΕ.Λ. Κοζάνης με διάθεση 8 ώρες στο Καλλιτεχνικό Γυμνάσιο Κοζάνης</t>
  </si>
  <si>
    <t>ΠΕ05</t>
  </si>
  <si>
    <t>Γαλλικής Φιλολογίας</t>
  </si>
  <si>
    <t>ΔΙΑΦΑ</t>
  </si>
  <si>
    <t>168290</t>
  </si>
  <si>
    <t>ΚΥΡΑΤΣΟΥ</t>
  </si>
  <si>
    <r>
      <t>5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</si>
  <si>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2ο Γυμ. Κοζ., 4ο ΓΕ.Λ. Κοζ., 1ο ΓΕ.Λ. Κοζ., 8ο Γυμ. Κοζ.</t>
  </si>
  <si>
    <t>Διάθεση 8 ώρες στο 4ο ΓΕ.Λ. Κοζάνης και 6 ώρες στο 1ο ΓΕ.Λ. Κοζάνης</t>
  </si>
  <si>
    <t>Τροποποίηση διάθεσης 6 ώρες από 8 στο 4ο ΓΕ.Λ. Κοζάνης και 4 ώρες από 6 στο 1ο ΓΕ.Λ. Κοζάνης</t>
  </si>
  <si>
    <t>1ο-4ο ΓΕ.Λ. Κοζ., Δ.Ι.Ε.Κ. Κοζ., Καλλ. Γυμ. Κοζ., 2ο Γυμ. Κοζ., Σε όλες τις σχολικές μονάδες Α/θμιας και Β/θμιας Κοζάνης</t>
  </si>
  <si>
    <t>Διάθεση 6 ώρες στο Καλλιτεχνικό Γυμνάσιο Κοζάνης</t>
  </si>
  <si>
    <t>Διάθεση 1 ώρα στο 1ο ΓΕ.Λ. Κοζάνης</t>
  </si>
  <si>
    <t xml:space="preserve">ΒΛΑΧΟΥΛΗ </t>
  </si>
  <si>
    <t>ΦΑΝΗ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</si>
  <si>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</si>
  <si>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ΒΟΙΟ</t>
  </si>
  <si>
    <t>6ο-1ο-2ο-4ο Γυμ. Κοζ., Καλλ. Γυμ. Κοζ.</t>
  </si>
  <si>
    <t>1ο Γυμ. Πτολ.</t>
  </si>
  <si>
    <t xml:space="preserve">Ανάκληση διάθεσης 8 ώρες από το Εσπερινό ΓΕ.Λ. Κοζάνης, 3 ώρες από το Εσπερινό Γυμνάσιο Κοζάνης και νέα προσωρινή τοποθέτηση στο 4ο Εσπερινό ΕΠΑ.Λ. Κοζάνης </t>
  </si>
  <si>
    <t>Προσωρινή τοποθέτηση στο 4ο Γυμνάσιο Κοζάνης (Χωρίς ωράριο)</t>
  </si>
  <si>
    <t>Εσπερινό Γυμ. Κοζ., Καλλ. Γυμ. Κοζ., 6ο-2ο Γυμ. Κοζ., Γυμ. Ξηρολ., Γυμ. Κρόκου</t>
  </si>
  <si>
    <t>Μουσικό Σχολείο Σιάτ..</t>
  </si>
  <si>
    <t>ΜΕΝΤΕΛΗ</t>
  </si>
  <si>
    <t>ΘΩΜΑΪΑ</t>
  </si>
  <si>
    <t>2ο-4ο ΓΕ.Λ. Κοζάνης</t>
  </si>
  <si>
    <t>Διάθεση 2 ώρες στο 4ο ΓΕ.Λ. Κοζάνης</t>
  </si>
  <si>
    <t>Ανάκληση τοποθέτησης από το 1ο Γυμνάσιο Κοζάνης (9 ώρες), νέα τοποθέτηση στο 2ο ΓΕ.Λ. Κοζάνης (13 ώρες), παραμένει σε ισχύ η διάθεση 7 ώρες στο 3ο ΓΕ.Λ. Κοζάνης</t>
  </si>
  <si>
    <r>
      <t xml:space="preserve">Τροποποίηση διάθεσης από 6 ώρες σε εξ ολοκλήρου στο Μουσικό Σχολείο Σιάτιστας (από </t>
    </r>
    <r>
      <rPr>
        <b/>
        <sz val="8"/>
        <rFont val="Calibri"/>
        <family val="2"/>
        <charset val="161"/>
        <scheme val="minor"/>
      </rPr>
      <t>16/09/2020</t>
    </r>
    <r>
      <rPr>
        <sz val="8"/>
        <rFont val="Calibri"/>
        <family val="2"/>
        <charset val="161"/>
        <scheme val="minor"/>
      </rPr>
      <t>)</t>
    </r>
  </si>
  <si>
    <t>Τροποποίηση διάθεσης 4 ώρες από 6 στο Εσπερινό ΓΕ.Λ. Κοζάνης και 6 ώρες από 4 στο Εσπερινό Γυμνάσιο Κοζάνης. Παραμένει σε ισχύ η διάθεση 4 ώρες στο 4ο Εσπερινό ΕΠΑ.Λ. Κοζάνης</t>
  </si>
  <si>
    <t>Ανάκληση διάθεσης 1 ώρα από το 2ο ΕΠΑ.Λ. Πτολεμαΐδας</t>
  </si>
  <si>
    <t>Ανάκληση διάθεσης 8 ώρες από το Μουσικό Σχολείο Πτολεμαΐδας, νέα προσωρινή τοποθέτηση στο 3ο ΓΕ.Λ. Πτολεμαΐδας (12 ώρες) και διάθεση 8 ώρες στο Γυμνάσιο με Λ.Τ. Πενταλόφου</t>
  </si>
  <si>
    <t>Ανάκληση διάθεσης 13 ώρες από το 2ο ΓΕ.Λ. Κοζάνης και νέα διάθεση 13 ώρες στο 1ο Γυμνάσιο Κοζάνης</t>
  </si>
  <si>
    <t>Ανάθεση ωραρίου (18 ώρες) στο 1ο Γυμνάσιο Πτολεμαΐδας</t>
  </si>
  <si>
    <t>Τροποποίηση διάθεσης 4 ώρες από 5 στο Γυμνάσιο Κρόκου, 2 ώρες από 5 στο Εσπερινό Γυμνάσιο Κοζάνης και νέα διάθεση 4 ώρες στο 4ο Εσπερινό ΕΠΑ.Λ. Κοζάνης</t>
  </si>
  <si>
    <t>Τροποποίηση διάθεσης 11 ώρες από 13 στο 1ο Γυμνάσιο Πτολεμαΐδας και νέα διάθεση 2 ώρες στο 2ο Γυμνάσιο Πτολεμαΐδας</t>
  </si>
  <si>
    <t>Ανάκληση διάθεσης 2 ώρες από το 1ο ΓΕ.Λ. Πτολεμαΐδας</t>
  </si>
  <si>
    <t>Ανάκληση διάθεσης 7 ώρες από το 2ο ΓΕ.Λ. Πτολεμαΐδας</t>
  </si>
  <si>
    <t>ΣΙΔΗΡΟΠΟΥΛΟΥ</t>
  </si>
  <si>
    <t>ΣΥΜΕΛΑ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</si>
  <si>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ΠΤΟΛΕΜΑΪΔΑΣ</t>
    </r>
  </si>
  <si>
    <t>Μουσ. Σχολ. Πτολ., 2ο ΕΠΑ.Λ. Πτολ., 3ο Εσπ. ΕΠΑ.Λ. Πτολ.</t>
  </si>
  <si>
    <t>Διάθεση 12 ώρες στο 2ο ΕΠΑ.Λ. Πτολεμαΐδας</t>
  </si>
  <si>
    <t>Ανάκληση διάθεσης 12 ώρες από το 2ο ΕΠΑ.Λ. Πτολεμαΐδας και νέα διάθεση 12 ώρες στο 3ο Εσπερινό ΕΠΑ.Λ. Πτολεμαΐδας</t>
  </si>
  <si>
    <t>ΓΕΩΡΓΙΑΔΟΥ</t>
  </si>
  <si>
    <t>ΘΕΟΔΩΡΑ</t>
  </si>
  <si>
    <t>2ο ΕΠΑ.Λ. Πτολ., 1ο-4ο-3ο-5ο Γυμ. Πτολ., 3ο Εσπ. ΕΠΑ.Λ. Πτολ.</t>
  </si>
  <si>
    <t>Νέα προσωρινή τοποθέτηση στο 4ο Γυμνάσιο Πτολεμαΐδας (6 ώρες), με διάθεση 6 ώρες στο 3ο Γυμνάσιο Πτολεμαΐδας, 6 ώρες στο 5ο Γυμνάσιο Πτολεμαΐδας και 2 ώρες στο 1ο ΕΠΑ.Λ. Πτολεμαΐδας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</si>
  <si>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ΠΤΟΛΕΜΑΪΔΑΣ</t>
    </r>
  </si>
  <si>
    <t>Νέα προσωρινή τοποθέτηση στο 5ο Γυμνάσιο Πτολεμαΐδας με διάθεση 4 ώρες στο Γυμνάσιο Ανατολικού</t>
  </si>
  <si>
    <t>ΓΚΟΥΝΤΙΟΥ</t>
  </si>
  <si>
    <t xml:space="preserve">2ο ΕΠΑ.Λ. Κοζ. </t>
  </si>
  <si>
    <t>Νέα προσωρινή τοποθέτηση στο 3ο Εσπερινό ΕΠΑ.Λ. Πτολεμαΐδας (11 ώρες) με διάθεση 2 ώρες στο Γυμνάσιο Κρόκου</t>
  </si>
  <si>
    <t>Τροποποίηση διάθεσης 14 ώρες από 8 στο Καλλιτεχνικό Γυμνάσιο Κοζάνης και 4 ώρες από 7 στο 3ο ΓΕ.Λ. Κοζάνης</t>
  </si>
  <si>
    <t>Τοποθέτηση στο Γυμνάσιο Κρόκου (6 ώρες)</t>
  </si>
  <si>
    <t>Τοποθέτηση στο 3ο Εσπερινό ΕΠΑ.Λ. Πτολεμαΐδας (20 ώρες)</t>
  </si>
  <si>
    <t>Τροποποίηση διάθεσης 8 ώρες από 11 στο 6ο Γυμνάσιο Κοζάνης</t>
  </si>
  <si>
    <t>192821</t>
  </si>
  <si>
    <t>ΣΠΥΡΙΔΩΝΙΔΟΥ</t>
  </si>
  <si>
    <t>ΧΡΥΣΗ</t>
  </si>
  <si>
    <t>5ο ΓΥΜΝΑΣΙΟ ΠΤΟΛΕΜΑΪΔΑΣ</t>
  </si>
  <si>
    <t>Εορδαίας</t>
  </si>
  <si>
    <t>5ο-3ο-1ο Γυμ. Πτολ., Γυμ. Αναρρ.-Εμπορ., 2ο-4ο Γυμ. Πτολ., 2ο-3ο Εσπ. ΕΠΑ.Λ. Πτολ., 1ο ΓΕ.Λ. Πτολ</t>
  </si>
  <si>
    <t>Νέα προσωρινή τοποθέτηση στο 2ο ΓΕ.Λ. Κοζάνης (5 ώρες) με διάθεση 4 ώρες στο 6ο Γυμνάσιο Κοζάνης και 2 ώρες στο 1ο ΓΕ.Λ. Πτολεμαΐδας</t>
  </si>
  <si>
    <t>ΠΑΠΑΚΥΡΙΛΛΟΥ</t>
  </si>
  <si>
    <t>ΦΩΤΙΟΣ</t>
  </si>
  <si>
    <t>ΠΕ89.01 (Πρώην ΠΕ18.01)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</si>
  <si>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ΠΤΟΛΕΜΑΪΔΑΣ</t>
    </r>
  </si>
  <si>
    <t>Γυμ. Ξηρολ., Γυμ. Λευκοπ., Γυμ. Αιανής, 8ο-6ο Γυμ. Κοζ., Γυμ. Κρόκου, 1ο Γυμ. Πτολ.</t>
  </si>
  <si>
    <t>Διάθεση 6 ώρες στο Γυμνάσιο Κρόκου, 6 ώρες στο 2ο Γυμνάσιο Κοζάνης, 3 ώρες στο Γυμνάσιο Αιανής, 3 ώρες στο Γυμνάσιο Ξηρολίμνης και 2 ώρες στο 6ο Γυμνάσιο Κοζάνης</t>
  </si>
  <si>
    <r>
      <t xml:space="preserve">Ανάκληση διάθεσης 7 ώρες από το Μουσικό Σχολείο Πτολεμαΐδας και νέα διάθεση 7 ώρες στο 2ο Γυμνάσιο Πτολεμαΐδας (από </t>
    </r>
    <r>
      <rPr>
        <b/>
        <sz val="8"/>
        <rFont val="Calibri"/>
        <family val="2"/>
        <charset val="161"/>
        <scheme val="minor"/>
      </rPr>
      <t>16/09/2020</t>
    </r>
    <r>
      <rPr>
        <sz val="8"/>
        <rFont val="Calibri"/>
        <family val="2"/>
        <charset val="161"/>
        <scheme val="minor"/>
      </rPr>
      <t>)</t>
    </r>
  </si>
  <si>
    <t>ΓΙΑΝΝΑΚΑΚΗ</t>
  </si>
  <si>
    <t>ΤΣΑΚΝΑΚΗ</t>
  </si>
  <si>
    <t>Ανάκληση διάθεσης 2 ώρες από το Γυμνάσιο Νεάπολης</t>
  </si>
  <si>
    <t>Ανάκληση διάθεσης 3 ώρες από το ΓΕ.Λ. Σιάτιστας</t>
  </si>
  <si>
    <t>ΒΑΡΣΑΜΟΠΟΥΛΟΥ</t>
  </si>
  <si>
    <t>ΚΑΡΑΓΙΑΝΝΗ</t>
  </si>
  <si>
    <t>Τροποποίηση διάθεσης 4 ώρες από 6 στο 8ο Γυμνάσιο Κοζάνης</t>
  </si>
  <si>
    <t>ΚΑΣΚΑΜΑΝΙΔΟΥ</t>
  </si>
  <si>
    <t>Ανάκληση διάθεσης 6 ώρες από το Γυμνάσιο Κρόκου, 2 ώρες από το 3ο Γυμνάσιο Κοζάνης και νέα διάθεση 8 ώρες στο 1ο Γυμνάσιο Κοζάνης</t>
  </si>
  <si>
    <t>ΠΕ07</t>
  </si>
  <si>
    <t>ΜΙΧΟΣ</t>
  </si>
  <si>
    <t>ΡΙΖΟΣ</t>
  </si>
  <si>
    <t>Νέα προσωρινή τοποθέτηση στο Μουσικό Σχολείο Σιάτιστας</t>
  </si>
  <si>
    <t>Νέα προσωρινή τοποθέτηση (6 ώρες) στο 4ο Γυμνάσιο Πτολεμαΐδας, 6 ώρες στο 1ο Γυμνάσιο Πτολεμαΐδας και 2 ώρες στο 1ο ΕΠΑ.Λ. Πτολεμαΐδας</t>
  </si>
  <si>
    <t>Τροποποίηση διάθεσης 11 ώρες από 9 στο 2ο Γυμνάσιο Κοζάνης και ανάκληση διάθεσης 2 ώρες από το Γυμνάσιο Λευκοπηγής</t>
  </si>
  <si>
    <t>ΒΑΪΑ</t>
  </si>
  <si>
    <t>8ο Γυμ. Κοζ.</t>
  </si>
  <si>
    <t>Διάθεση 6 ώρες στο 8ο Γυμνάσιο Κοζάνης</t>
  </si>
  <si>
    <t>Γερμανικής Φιλολογίας</t>
  </si>
  <si>
    <t>219467</t>
  </si>
  <si>
    <t>ΠΑΡΑΣΚΕΥH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</si>
  <si>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</si>
  <si>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t>Γυμ. Κρόκ, 2ο ΕΠΑ.Λ. Κοζ., 3ο Γυμ. Κοζ., 1ο ΓΕ.Λ. Κοζ., 8ο Γυμ. Κοζ., 1ο-2ο ΓΕ.Λ. Πτολ., Γυμ. Αιανής</t>
  </si>
  <si>
    <t>Διάθεση 6 ώρες στο Γυμνάσιο Κρόκου, 2 ώρες στο 2ο ΕΠΑ.Λ. Κοζάνης και 2 ώρες στο 3ο Γυμνάσιο Κοζάνης</t>
  </si>
  <si>
    <t>ΕΣΠΕΡΙΝΟ ΓΕΝΙΚΟ ΛΥΚΕΙΟ ΗΓΟΥΜΕΝΙΤΣΑΣ</t>
  </si>
  <si>
    <t>3ο-2ο-5ο-6ο Γυμ. Κοζ. Κοζάνης</t>
  </si>
  <si>
    <t>Τοποθέτηση στο 3ο ΓΕ.Λ. Κοζάνης (7 ώρες), με διάθεση 4 ώρες στο 6ο Γυμνάσιο Κοζάνης, 3 ώρες στο 1ο ΓΕ.Λ. Κοζάνης και 2 ώρες στο 4ο Εσπερινό ΕΠΑ.Λ. Κοζάνης</t>
  </si>
  <si>
    <t>ΖΩΗ</t>
  </si>
  <si>
    <t>ΓΕ.Λ. Σιάτιστας</t>
  </si>
  <si>
    <t>Διάθεση 3 ώρες στο ΓΕ.Λ. Σιάτιστας</t>
  </si>
  <si>
    <t>ΓΥΜΝΑΣΙΟ ΣΙΑΤΙΣΤΑΣ</t>
  </si>
  <si>
    <t>ΔΗΜΗΤΡΑ</t>
  </si>
  <si>
    <t xml:space="preserve">8ο Γυμ. Κοζ. </t>
  </si>
  <si>
    <t>Διάθεση 2 ώρες στο Γυμνάσιο Νεάπολης</t>
  </si>
  <si>
    <t>ΧΡΗΣΤΟΣ</t>
  </si>
  <si>
    <t>ΓΥΜΝΑΣΙΟ ΓΑΛΑΤΙΝΗΣ</t>
  </si>
  <si>
    <t>Μουσ. Σχολ. Σιάτ., ΕΠΑ.Λ. Σιάτ.</t>
  </si>
  <si>
    <t>ΠΑΡΑΣΚΕΥΑΣ</t>
  </si>
  <si>
    <r>
      <t>6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</si>
  <si>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Γυμ. Τραν., Γυμ. Λιβαδ., Γυμ. Σερβ., Γυμ. Πεντάλ. Γυμ. Λευκοπ., Γυμ. Ξηρολ., 5ο Γυμ. Πτολ., Γυμ. Περδίκα, 3ο Γε.Λ. Πτολ., Γυμ. Νεάπ., ΓΕ.Λ. Σιάτ.</t>
  </si>
  <si>
    <t xml:space="preserve">ΣΕΡΕΦΑ </t>
  </si>
  <si>
    <t>ΣΟΥΛΤΑΝΑ</t>
  </si>
  <si>
    <t>ΓΥΜΝΑΣΙΟ ΕΜΠΩΝΑ ΔΩΔΕΚΑΝΗΣΟΥ</t>
  </si>
  <si>
    <t>1ο-2ο-4ο-5ο-8ο Γυμ. Κοζ., Γυμ. Λευκοπ., Γυμ. Ξηρολ., 1ο ΓΕ.Λ. Κοζ., 2ο ΕΠΑ.Λ. Κοζ.</t>
  </si>
  <si>
    <t>Ανάθεση ωραρίου 9 ώρες στο 2ο Γυμνάσιο Κοζάνης, με διάθεση 9 ώρες στο 5ο Γυμνάσιο Κοζάνης και 2 ώρες στο Γυμνάσιο Λευκοπηγής</t>
  </si>
  <si>
    <t>ΕΟΡΔΑΙΑ</t>
  </si>
  <si>
    <t>Νέα προσωρινή τοποθέτηση στο 1ο Γυμνάσιο Πτολεμαΐδας (18 ώρες) και ανάκληση σιάθεσης 4 ώρες από το 6ο Γυμνάσιο Κοζάνης</t>
  </si>
  <si>
    <t>Ανάκληση τοποθέτησης στο 3ο ΓΕ.Λ. Κοζάνης (7 ώρες) και ανάκληση διάθεσης 4 ώρες από το 6ο Γυμνάσιο Κοζάνης, 3 ώρες στο 1ο ΓΕ.Λ. Κοζάνης και 2 ώρες στο 4ο Εσπερινό ΕΠΑ.Λ. Κοζάνης</t>
  </si>
  <si>
    <t>Ολική διάθεση (18 ώρες) στο Μουσικό Σχολείο Σιάτιστας</t>
  </si>
  <si>
    <t>Ανάκληση ολικής διάθεσης (18 ώρες) από το Μουσικό Σχολείο Σιάτιστας</t>
  </si>
  <si>
    <t>Ανάκληση διάθεσης 6 ώρες από το 1ο Γυμνάσιο Πτολεμαΐδας και 6 ώρες από το Γυμνάσιο Ανατολικού, νέα προσωρινή τοποθέτηση στο 2ο ΓΕ.Λ. Πτολεμαΐδας (12 ώρες) και διάθεση 8 ώρες στο Μουσικό Σχολείο Πτολεμαΐδας.</t>
  </si>
  <si>
    <t>Ανάκληση διάθεσης 6 ώρες από το 3ο Γυμνάσιο Πτολεμαΐδας, 6 ώρες από το 5ο Γυμνάσιο Πτολεμαΐδας και 2 ώρες από το 1ο ΕΠΑ.Λ. Πτολεμαΐδας, νεά προσωρινή τοποθέτηση (12 ώρες) στο 2ο ΕΠΑ.Λ. Πτολεμαΐδας και διάθεση 8 ώρες στο 3ο Γυμνάσιο Πτολεμαΐδας</t>
  </si>
  <si>
    <t>Νέα προσωρινή τοποθέτηση στο 2ο ΕΠΑ.Λ. Κοζάνης και ανάκληση διάθεσης 2 ώρες από το Γυμνάσιο Κρόκου</t>
  </si>
  <si>
    <t>Τοποθέτηση στο 5ο Γυμνάσιο Κοζάνης</t>
  </si>
  <si>
    <t>Ανάκληση διάθεσης 6 ώρες από το 2ο Γυμνάσιο Κοζάνης, τροποποίηση διάθεσης 3 ώρες από 2 στο 6ο Γυμνάσιο Κοζάνης και νέα διάθεση 5 ώρες στο 1ο Γυμνάσιο Πτολεμαΐδας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</si>
</sst>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1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1"/>
      <scheme val="minor"/>
    </font>
    <font>
      <vertAlign val="superscript"/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8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  <xf numFmtId="0" fontId="8" fillId="0" borderId="0"/>
  </cellStyleXfs>
  <cellXfs count="28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6" fillId="2" borderId="2" xfId="2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readingOrder="1"/>
    </xf>
    <xf numFmtId="0" fontId="9" fillId="0" borderId="3" xfId="0" applyFont="1" applyBorder="1" applyAlignment="1">
      <alignment horizontal="center" vertical="center" wrapText="1"/>
    </xf>
    <xf numFmtId="0" fontId="14" fillId="0" borderId="3" xfId="4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5" xfId="0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</cellXfs>
  <cellStyles count="5">
    <cellStyle name="Normal" xfId="4"/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1"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1"/>
  <dimension ref="A1:S54"/>
  <sheetViews>
    <sheetView tabSelected="1" view="pageBreakPreview" zoomScaleNormal="115" zoomScaleSheetLayoutView="100" workbookViewId="0">
      <selection sqref="A1:S1"/>
    </sheetView>
  </sheetViews>
  <sheetFormatPr defaultColWidth="25.140625" defaultRowHeight="15" x14ac:dyDescent="0.25"/>
  <cols>
    <col min="1" max="1" width="3.28515625" bestFit="1" customWidth="1"/>
    <col min="2" max="2" width="7.42578125" customWidth="1"/>
    <col min="3" max="3" width="13.7109375" customWidth="1"/>
    <col min="4" max="4" width="11.5703125" customWidth="1"/>
    <col min="5" max="5" width="7.7109375" customWidth="1"/>
    <col min="6" max="6" width="12" customWidth="1"/>
    <col min="7" max="7" width="13.42578125" customWidth="1"/>
    <col min="8" max="8" width="9" style="2" customWidth="1"/>
    <col min="9" max="9" width="7" style="2" bestFit="1" customWidth="1"/>
    <col min="10" max="10" width="6.7109375" style="2" customWidth="1"/>
    <col min="11" max="11" width="6.42578125" customWidth="1"/>
    <col min="12" max="12" width="5.5703125" customWidth="1"/>
    <col min="13" max="13" width="7.28515625" style="2" customWidth="1"/>
    <col min="14" max="14" width="7.5703125" customWidth="1"/>
    <col min="15" max="15" width="7.5703125" style="2" customWidth="1"/>
    <col min="16" max="16" width="8.42578125" style="2" customWidth="1"/>
    <col min="17" max="17" width="20.7109375" customWidth="1"/>
    <col min="18" max="18" width="23" customWidth="1"/>
    <col min="19" max="19" width="17.85546875" customWidth="1"/>
  </cols>
  <sheetData>
    <row r="1" spans="1:19" ht="19.5" x14ac:dyDescent="0.25">
      <c r="A1" s="27" t="s">
        <v>207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4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14</v>
      </c>
      <c r="F2" s="4" t="s">
        <v>15</v>
      </c>
      <c r="G2" s="4" t="s">
        <v>16</v>
      </c>
      <c r="H2" s="4" t="s">
        <v>9</v>
      </c>
      <c r="I2" s="4" t="s">
        <v>10</v>
      </c>
      <c r="J2" s="4" t="s">
        <v>6</v>
      </c>
      <c r="K2" s="4" t="s">
        <v>7</v>
      </c>
      <c r="L2" s="4" t="s">
        <v>8</v>
      </c>
      <c r="M2" s="4" t="s">
        <v>4</v>
      </c>
      <c r="N2" s="4" t="s">
        <v>5</v>
      </c>
      <c r="O2" s="4" t="s">
        <v>17</v>
      </c>
      <c r="P2" s="4" t="s">
        <v>11</v>
      </c>
      <c r="Q2" s="4" t="s">
        <v>12</v>
      </c>
      <c r="R2" s="4" t="s">
        <v>13</v>
      </c>
      <c r="S2" s="4" t="s">
        <v>64</v>
      </c>
    </row>
    <row r="3" spans="1:19" s="2" customFormat="1" ht="33.75" x14ac:dyDescent="0.25">
      <c r="A3" s="1">
        <v>1</v>
      </c>
      <c r="B3" s="3" t="s">
        <v>59</v>
      </c>
      <c r="C3" s="3" t="s">
        <v>60</v>
      </c>
      <c r="D3" s="3" t="s">
        <v>61</v>
      </c>
      <c r="E3" s="3" t="s">
        <v>57</v>
      </c>
      <c r="F3" s="3" t="s">
        <v>58</v>
      </c>
      <c r="G3" s="3" t="s">
        <v>62</v>
      </c>
      <c r="H3" s="3" t="s">
        <v>34</v>
      </c>
      <c r="I3" s="3" t="s">
        <v>35</v>
      </c>
      <c r="J3" s="3">
        <v>46.87</v>
      </c>
      <c r="K3" s="3">
        <v>101.15</v>
      </c>
      <c r="L3" s="3">
        <v>12</v>
      </c>
      <c r="M3" s="5"/>
      <c r="N3" s="5" t="s">
        <v>42</v>
      </c>
      <c r="O3" s="5" t="s">
        <v>23</v>
      </c>
      <c r="P3" s="6">
        <f>J3+K3+L3</f>
        <v>160.02000000000001</v>
      </c>
      <c r="Q3" s="5" t="s">
        <v>63</v>
      </c>
      <c r="R3" s="10" t="s">
        <v>65</v>
      </c>
      <c r="S3" s="10" t="s">
        <v>66</v>
      </c>
    </row>
    <row r="4" spans="1:19" s="2" customFormat="1" ht="67.5" x14ac:dyDescent="0.25">
      <c r="A4" s="1">
        <v>2</v>
      </c>
      <c r="B4" s="3" t="s">
        <v>283</v>
      </c>
      <c r="C4" s="3" t="s">
        <v>284</v>
      </c>
      <c r="D4" s="3" t="s">
        <v>285</v>
      </c>
      <c r="E4" s="3" t="s">
        <v>57</v>
      </c>
      <c r="F4" s="3" t="s">
        <v>58</v>
      </c>
      <c r="G4" s="3" t="s">
        <v>286</v>
      </c>
      <c r="H4" s="3" t="s">
        <v>20</v>
      </c>
      <c r="I4" s="3" t="s">
        <v>21</v>
      </c>
      <c r="J4" s="3">
        <v>45</v>
      </c>
      <c r="K4" s="3">
        <v>113.93</v>
      </c>
      <c r="L4" s="3">
        <v>8</v>
      </c>
      <c r="M4" s="5" t="s">
        <v>287</v>
      </c>
      <c r="N4" s="5" t="s">
        <v>287</v>
      </c>
      <c r="O4" s="5" t="s">
        <v>23</v>
      </c>
      <c r="P4" s="6">
        <v>166.93</v>
      </c>
      <c r="Q4" s="5" t="s">
        <v>288</v>
      </c>
      <c r="R4" s="10" t="s">
        <v>289</v>
      </c>
      <c r="S4" s="10" t="s">
        <v>343</v>
      </c>
    </row>
    <row r="5" spans="1:19" s="7" customFormat="1" ht="67.5" x14ac:dyDescent="0.2">
      <c r="A5" s="1">
        <v>3</v>
      </c>
      <c r="B5" s="3">
        <v>209319</v>
      </c>
      <c r="C5" s="17" t="s">
        <v>208</v>
      </c>
      <c r="D5" s="3" t="s">
        <v>209</v>
      </c>
      <c r="E5" s="3" t="s">
        <v>57</v>
      </c>
      <c r="F5" s="3" t="s">
        <v>58</v>
      </c>
      <c r="G5" s="3" t="s">
        <v>210</v>
      </c>
      <c r="H5" s="16" t="s">
        <v>94</v>
      </c>
      <c r="I5" s="16" t="s">
        <v>21</v>
      </c>
      <c r="J5" s="3">
        <v>17.5</v>
      </c>
      <c r="K5" s="3"/>
      <c r="L5" s="3">
        <v>23</v>
      </c>
      <c r="M5" s="5" t="s">
        <v>42</v>
      </c>
      <c r="N5" s="5"/>
      <c r="O5" s="5" t="s">
        <v>23</v>
      </c>
      <c r="P5" s="6">
        <f t="shared" ref="P5:P18" si="0">J5+K5+L5</f>
        <v>40.5</v>
      </c>
      <c r="Q5" s="5" t="s">
        <v>211</v>
      </c>
      <c r="R5" s="10" t="s">
        <v>212</v>
      </c>
      <c r="S5" s="10" t="s">
        <v>213</v>
      </c>
    </row>
    <row r="6" spans="1:19" s="7" customFormat="1" ht="45" x14ac:dyDescent="0.2">
      <c r="A6" s="1">
        <v>4</v>
      </c>
      <c r="B6" s="3">
        <v>221944</v>
      </c>
      <c r="C6" s="3" t="s">
        <v>67</v>
      </c>
      <c r="D6" s="3" t="s">
        <v>68</v>
      </c>
      <c r="E6" s="3" t="s">
        <v>69</v>
      </c>
      <c r="F6" s="8" t="s">
        <v>70</v>
      </c>
      <c r="G6" s="3" t="s">
        <v>71</v>
      </c>
      <c r="H6" s="3" t="s">
        <v>34</v>
      </c>
      <c r="I6" s="3" t="s">
        <v>35</v>
      </c>
      <c r="J6" s="3">
        <v>36.25</v>
      </c>
      <c r="K6" s="3">
        <v>92.81</v>
      </c>
      <c r="L6" s="3"/>
      <c r="M6" s="5"/>
      <c r="N6" s="5"/>
      <c r="O6" s="5" t="s">
        <v>23</v>
      </c>
      <c r="P6" s="6">
        <f t="shared" si="0"/>
        <v>129.06</v>
      </c>
      <c r="Q6" s="5" t="s">
        <v>72</v>
      </c>
      <c r="R6" s="9"/>
      <c r="S6" s="10" t="s">
        <v>73</v>
      </c>
    </row>
    <row r="7" spans="1:19" s="7" customFormat="1" ht="33.75" x14ac:dyDescent="0.2">
      <c r="A7" s="1">
        <v>5</v>
      </c>
      <c r="B7" s="3">
        <v>220478</v>
      </c>
      <c r="C7" s="3" t="s">
        <v>74</v>
      </c>
      <c r="D7" s="3" t="s">
        <v>75</v>
      </c>
      <c r="E7" s="3" t="s">
        <v>69</v>
      </c>
      <c r="F7" s="8" t="s">
        <v>70</v>
      </c>
      <c r="G7" s="3" t="s">
        <v>76</v>
      </c>
      <c r="H7" s="3" t="s">
        <v>34</v>
      </c>
      <c r="I7" s="3" t="s">
        <v>35</v>
      </c>
      <c r="J7" s="3">
        <v>32.5</v>
      </c>
      <c r="K7" s="3">
        <v>83.33</v>
      </c>
      <c r="L7" s="3">
        <v>8</v>
      </c>
      <c r="M7" s="5" t="s">
        <v>42</v>
      </c>
      <c r="N7" s="5" t="s">
        <v>42</v>
      </c>
      <c r="O7" s="5" t="s">
        <v>23</v>
      </c>
      <c r="P7" s="6">
        <f t="shared" si="0"/>
        <v>123.83</v>
      </c>
      <c r="Q7" s="5" t="s">
        <v>77</v>
      </c>
      <c r="R7" s="10" t="s">
        <v>78</v>
      </c>
      <c r="S7" s="10" t="s">
        <v>79</v>
      </c>
    </row>
    <row r="8" spans="1:19" s="7" customFormat="1" ht="56.25" x14ac:dyDescent="0.2">
      <c r="A8" s="1">
        <v>6</v>
      </c>
      <c r="B8" s="3">
        <v>201357</v>
      </c>
      <c r="C8" s="3" t="s">
        <v>80</v>
      </c>
      <c r="D8" s="3" t="s">
        <v>81</v>
      </c>
      <c r="E8" s="3" t="s">
        <v>69</v>
      </c>
      <c r="F8" s="3" t="s">
        <v>70</v>
      </c>
      <c r="G8" s="3" t="s">
        <v>82</v>
      </c>
      <c r="H8" s="3" t="s">
        <v>34</v>
      </c>
      <c r="I8" s="3" t="s">
        <v>35</v>
      </c>
      <c r="J8" s="3">
        <v>40.409999999999997</v>
      </c>
      <c r="K8" s="3">
        <v>52.26</v>
      </c>
      <c r="L8" s="3">
        <v>4</v>
      </c>
      <c r="M8" s="5" t="s">
        <v>42</v>
      </c>
      <c r="N8" s="5" t="s">
        <v>42</v>
      </c>
      <c r="O8" s="5" t="s">
        <v>23</v>
      </c>
      <c r="P8" s="6">
        <f t="shared" si="0"/>
        <v>96.669999999999987</v>
      </c>
      <c r="Q8" s="5" t="s">
        <v>83</v>
      </c>
      <c r="R8" s="10" t="s">
        <v>84</v>
      </c>
      <c r="S8" s="10" t="s">
        <v>85</v>
      </c>
    </row>
    <row r="9" spans="1:19" s="7" customFormat="1" ht="33.75" x14ac:dyDescent="0.2">
      <c r="A9" s="1">
        <v>7</v>
      </c>
      <c r="B9" s="3">
        <v>222474</v>
      </c>
      <c r="C9" s="3" t="s">
        <v>214</v>
      </c>
      <c r="D9" s="3" t="s">
        <v>152</v>
      </c>
      <c r="E9" s="3" t="s">
        <v>69</v>
      </c>
      <c r="F9" s="3" t="s">
        <v>70</v>
      </c>
      <c r="G9" s="3" t="s">
        <v>165</v>
      </c>
      <c r="H9" s="3" t="s">
        <v>34</v>
      </c>
      <c r="I9" s="3" t="s">
        <v>35</v>
      </c>
      <c r="J9" s="3">
        <v>34.58</v>
      </c>
      <c r="K9" s="3">
        <v>52.61</v>
      </c>
      <c r="L9" s="3">
        <v>8</v>
      </c>
      <c r="M9" s="5" t="s">
        <v>42</v>
      </c>
      <c r="N9" s="5" t="s">
        <v>42</v>
      </c>
      <c r="O9" s="5" t="s">
        <v>23</v>
      </c>
      <c r="P9" s="6">
        <f t="shared" si="0"/>
        <v>95.19</v>
      </c>
      <c r="Q9" s="5" t="s">
        <v>215</v>
      </c>
      <c r="R9" s="10" t="s">
        <v>216</v>
      </c>
      <c r="S9" s="10" t="s">
        <v>217</v>
      </c>
    </row>
    <row r="10" spans="1:19" s="7" customFormat="1" ht="56.25" x14ac:dyDescent="0.2">
      <c r="A10" s="1">
        <v>8</v>
      </c>
      <c r="B10" s="3">
        <v>209747</v>
      </c>
      <c r="C10" s="3" t="s">
        <v>86</v>
      </c>
      <c r="D10" s="3" t="s">
        <v>87</v>
      </c>
      <c r="E10" s="3" t="s">
        <v>69</v>
      </c>
      <c r="F10" s="3" t="s">
        <v>70</v>
      </c>
      <c r="G10" s="3" t="s">
        <v>88</v>
      </c>
      <c r="H10" s="3" t="s">
        <v>34</v>
      </c>
      <c r="I10" s="3" t="s">
        <v>35</v>
      </c>
      <c r="J10" s="3">
        <v>37.5</v>
      </c>
      <c r="K10" s="3">
        <v>46.76</v>
      </c>
      <c r="L10" s="3">
        <v>8</v>
      </c>
      <c r="M10" s="5" t="s">
        <v>42</v>
      </c>
      <c r="N10" s="5" t="s">
        <v>42</v>
      </c>
      <c r="O10" s="5" t="s">
        <v>23</v>
      </c>
      <c r="P10" s="6">
        <f t="shared" si="0"/>
        <v>92.259999999999991</v>
      </c>
      <c r="Q10" s="5" t="s">
        <v>89</v>
      </c>
      <c r="R10" s="10" t="s">
        <v>90</v>
      </c>
      <c r="S10" s="10" t="s">
        <v>258</v>
      </c>
    </row>
    <row r="11" spans="1:19" s="7" customFormat="1" ht="90" x14ac:dyDescent="0.2">
      <c r="A11" s="1">
        <v>9</v>
      </c>
      <c r="B11" s="3">
        <v>226891</v>
      </c>
      <c r="C11" s="17" t="s">
        <v>91</v>
      </c>
      <c r="D11" s="3" t="s">
        <v>92</v>
      </c>
      <c r="E11" s="3" t="s">
        <v>69</v>
      </c>
      <c r="F11" s="3" t="s">
        <v>70</v>
      </c>
      <c r="G11" s="3" t="s">
        <v>93</v>
      </c>
      <c r="H11" s="16" t="s">
        <v>94</v>
      </c>
      <c r="I11" s="16" t="s">
        <v>21</v>
      </c>
      <c r="J11" s="3">
        <v>22.875</v>
      </c>
      <c r="K11" s="3"/>
      <c r="L11" s="3">
        <v>15</v>
      </c>
      <c r="M11" s="5" t="s">
        <v>42</v>
      </c>
      <c r="N11" s="5" t="s">
        <v>42</v>
      </c>
      <c r="O11" s="5" t="s">
        <v>23</v>
      </c>
      <c r="P11" s="6">
        <f t="shared" si="0"/>
        <v>37.875</v>
      </c>
      <c r="Q11" s="5" t="s">
        <v>95</v>
      </c>
      <c r="R11" s="10" t="s">
        <v>96</v>
      </c>
      <c r="S11" s="10" t="s">
        <v>253</v>
      </c>
    </row>
    <row r="12" spans="1:19" s="7" customFormat="1" ht="67.5" x14ac:dyDescent="0.2">
      <c r="A12" s="1">
        <v>10</v>
      </c>
      <c r="B12" s="3">
        <v>702254</v>
      </c>
      <c r="C12" s="3" t="s">
        <v>110</v>
      </c>
      <c r="D12" s="3" t="s">
        <v>46</v>
      </c>
      <c r="E12" s="1" t="s">
        <v>97</v>
      </c>
      <c r="F12" s="1" t="s">
        <v>98</v>
      </c>
      <c r="G12" s="3" t="s">
        <v>111</v>
      </c>
      <c r="H12" s="3" t="s">
        <v>34</v>
      </c>
      <c r="I12" s="3" t="s">
        <v>35</v>
      </c>
      <c r="J12" s="19">
        <v>38.950000000000003</v>
      </c>
      <c r="K12" s="19">
        <v>54.89</v>
      </c>
      <c r="L12" s="3">
        <f>4+4+4+6+7</f>
        <v>25</v>
      </c>
      <c r="M12" s="5" t="s">
        <v>112</v>
      </c>
      <c r="N12" s="5"/>
      <c r="O12" s="6" t="s">
        <v>102</v>
      </c>
      <c r="P12" s="6">
        <f t="shared" si="0"/>
        <v>118.84</v>
      </c>
      <c r="Q12" s="5" t="s">
        <v>113</v>
      </c>
      <c r="R12" s="10" t="s">
        <v>114</v>
      </c>
      <c r="S12" s="10" t="s">
        <v>115</v>
      </c>
    </row>
    <row r="13" spans="1:19" s="7" customFormat="1" ht="90" x14ac:dyDescent="0.2">
      <c r="A13" s="1">
        <v>11</v>
      </c>
      <c r="B13" s="18">
        <v>222952</v>
      </c>
      <c r="C13" s="3" t="s">
        <v>99</v>
      </c>
      <c r="D13" s="3" t="s">
        <v>100</v>
      </c>
      <c r="E13" s="1" t="s">
        <v>97</v>
      </c>
      <c r="F13" s="1" t="s">
        <v>98</v>
      </c>
      <c r="G13" s="3" t="s">
        <v>101</v>
      </c>
      <c r="H13" s="3" t="s">
        <v>34</v>
      </c>
      <c r="I13" s="3" t="s">
        <v>35</v>
      </c>
      <c r="J13" s="19">
        <v>30</v>
      </c>
      <c r="K13" s="19">
        <v>56</v>
      </c>
      <c r="L13" s="3">
        <f>4+4+4+6+7</f>
        <v>25</v>
      </c>
      <c r="M13" s="5" t="s">
        <v>22</v>
      </c>
      <c r="N13" s="5" t="s">
        <v>22</v>
      </c>
      <c r="O13" s="6" t="s">
        <v>102</v>
      </c>
      <c r="P13" s="6">
        <f t="shared" si="0"/>
        <v>111</v>
      </c>
      <c r="Q13" s="5" t="s">
        <v>103</v>
      </c>
      <c r="R13" s="10" t="s">
        <v>104</v>
      </c>
      <c r="S13" s="12" t="s">
        <v>105</v>
      </c>
    </row>
    <row r="14" spans="1:19" s="7" customFormat="1" ht="45" x14ac:dyDescent="0.2">
      <c r="A14" s="1">
        <v>12</v>
      </c>
      <c r="B14" s="3">
        <v>217886</v>
      </c>
      <c r="C14" s="3" t="s">
        <v>106</v>
      </c>
      <c r="D14" s="3" t="s">
        <v>107</v>
      </c>
      <c r="E14" s="1" t="s">
        <v>97</v>
      </c>
      <c r="F14" s="1" t="s">
        <v>98</v>
      </c>
      <c r="G14" s="3" t="s">
        <v>108</v>
      </c>
      <c r="H14" s="3" t="s">
        <v>34</v>
      </c>
      <c r="I14" s="3" t="s">
        <v>35</v>
      </c>
      <c r="J14" s="3">
        <v>35.200000000000003</v>
      </c>
      <c r="K14" s="3">
        <v>90.99</v>
      </c>
      <c r="L14" s="3">
        <v>12</v>
      </c>
      <c r="M14" s="5" t="s">
        <v>142</v>
      </c>
      <c r="N14" s="5"/>
      <c r="O14" s="5" t="s">
        <v>23</v>
      </c>
      <c r="P14" s="6">
        <f t="shared" si="0"/>
        <v>138.19</v>
      </c>
      <c r="Q14" s="5" t="s">
        <v>248</v>
      </c>
      <c r="R14" s="9"/>
      <c r="S14" s="10" t="s">
        <v>109</v>
      </c>
    </row>
    <row r="15" spans="1:19" s="2" customFormat="1" ht="78.75" x14ac:dyDescent="0.25">
      <c r="A15" s="1">
        <v>13</v>
      </c>
      <c r="B15" s="3">
        <v>174402</v>
      </c>
      <c r="C15" s="3" t="s">
        <v>129</v>
      </c>
      <c r="D15" s="3" t="s">
        <v>130</v>
      </c>
      <c r="E15" s="3" t="s">
        <v>131</v>
      </c>
      <c r="F15" s="3" t="s">
        <v>132</v>
      </c>
      <c r="G15" s="3" t="s">
        <v>133</v>
      </c>
      <c r="H15" s="3" t="s">
        <v>34</v>
      </c>
      <c r="I15" s="3" t="s">
        <v>35</v>
      </c>
      <c r="J15" s="3">
        <v>61.45</v>
      </c>
      <c r="K15" s="3">
        <v>91.93</v>
      </c>
      <c r="L15" s="3"/>
      <c r="M15" s="5" t="s">
        <v>42</v>
      </c>
      <c r="N15" s="5"/>
      <c r="O15" s="5" t="s">
        <v>23</v>
      </c>
      <c r="P15" s="6">
        <f t="shared" si="0"/>
        <v>153.38</v>
      </c>
      <c r="Q15" s="5" t="s">
        <v>134</v>
      </c>
      <c r="R15" s="10" t="s">
        <v>135</v>
      </c>
      <c r="S15" s="10" t="s">
        <v>260</v>
      </c>
    </row>
    <row r="16" spans="1:19" s="2" customFormat="1" ht="45" x14ac:dyDescent="0.25">
      <c r="A16" s="1">
        <v>14</v>
      </c>
      <c r="B16" s="3">
        <v>221152</v>
      </c>
      <c r="C16" s="3" t="s">
        <v>29</v>
      </c>
      <c r="D16" s="3" t="s">
        <v>30</v>
      </c>
      <c r="E16" s="1" t="s">
        <v>31</v>
      </c>
      <c r="F16" s="1" t="s">
        <v>32</v>
      </c>
      <c r="G16" s="3" t="s">
        <v>33</v>
      </c>
      <c r="H16" s="3" t="s">
        <v>34</v>
      </c>
      <c r="I16" s="3" t="s">
        <v>35</v>
      </c>
      <c r="J16" s="3">
        <v>36.450000000000003</v>
      </c>
      <c r="K16" s="3">
        <v>71.56</v>
      </c>
      <c r="L16" s="3">
        <f>4+4+4+6</f>
        <v>18</v>
      </c>
      <c r="M16" s="5" t="s">
        <v>22</v>
      </c>
      <c r="N16" s="5"/>
      <c r="O16" s="5" t="s">
        <v>23</v>
      </c>
      <c r="P16" s="6">
        <f t="shared" si="0"/>
        <v>126.01</v>
      </c>
      <c r="Q16" s="5" t="s">
        <v>36</v>
      </c>
      <c r="R16" s="9"/>
      <c r="S16" s="12" t="s">
        <v>122</v>
      </c>
    </row>
    <row r="17" spans="1:19" s="7" customFormat="1" ht="78.75" x14ac:dyDescent="0.2">
      <c r="A17" s="1">
        <v>15</v>
      </c>
      <c r="B17" s="20">
        <v>227521</v>
      </c>
      <c r="C17" s="3" t="s">
        <v>116</v>
      </c>
      <c r="D17" s="3" t="s">
        <v>53</v>
      </c>
      <c r="E17" s="3" t="s">
        <v>117</v>
      </c>
      <c r="F17" s="3" t="s">
        <v>118</v>
      </c>
      <c r="G17" s="20" t="s">
        <v>119</v>
      </c>
      <c r="H17" s="3" t="s">
        <v>34</v>
      </c>
      <c r="I17" s="3" t="s">
        <v>35</v>
      </c>
      <c r="J17" s="3">
        <v>31.25</v>
      </c>
      <c r="K17" s="3">
        <v>80.89</v>
      </c>
      <c r="L17" s="3"/>
      <c r="M17" s="5" t="s">
        <v>22</v>
      </c>
      <c r="N17" s="5"/>
      <c r="O17" s="5" t="s">
        <v>23</v>
      </c>
      <c r="P17" s="6">
        <f t="shared" si="0"/>
        <v>112.14</v>
      </c>
      <c r="Q17" s="5" t="s">
        <v>120</v>
      </c>
      <c r="R17" s="10" t="s">
        <v>121</v>
      </c>
      <c r="S17" s="10" t="s">
        <v>296</v>
      </c>
    </row>
    <row r="18" spans="1:19" s="7" customFormat="1" ht="56.25" x14ac:dyDescent="0.2">
      <c r="A18" s="1">
        <v>16</v>
      </c>
      <c r="B18" s="3">
        <v>227406</v>
      </c>
      <c r="C18" s="17" t="s">
        <v>123</v>
      </c>
      <c r="D18" s="3" t="s">
        <v>124</v>
      </c>
      <c r="E18" s="3" t="s">
        <v>125</v>
      </c>
      <c r="F18" s="3" t="s">
        <v>126</v>
      </c>
      <c r="G18" s="3" t="s">
        <v>108</v>
      </c>
      <c r="H18" s="3" t="s">
        <v>34</v>
      </c>
      <c r="I18" s="3" t="s">
        <v>35</v>
      </c>
      <c r="J18" s="21">
        <v>27.91</v>
      </c>
      <c r="K18" s="21">
        <v>68.400000000000006</v>
      </c>
      <c r="L18" s="3"/>
      <c r="M18" s="5"/>
      <c r="N18" s="5"/>
      <c r="O18" s="5" t="s">
        <v>23</v>
      </c>
      <c r="P18" s="6">
        <f t="shared" si="0"/>
        <v>96.31</v>
      </c>
      <c r="Q18" s="5" t="s">
        <v>127</v>
      </c>
      <c r="R18" s="10" t="s">
        <v>128</v>
      </c>
      <c r="S18" s="10" t="s">
        <v>254</v>
      </c>
    </row>
    <row r="19" spans="1:19" s="7" customFormat="1" ht="33.75" x14ac:dyDescent="0.2">
      <c r="A19" s="1">
        <v>17</v>
      </c>
      <c r="B19" s="3">
        <v>170978</v>
      </c>
      <c r="C19" s="3" t="s">
        <v>298</v>
      </c>
      <c r="D19" s="3" t="s">
        <v>324</v>
      </c>
      <c r="E19" s="3" t="s">
        <v>227</v>
      </c>
      <c r="F19" s="3" t="s">
        <v>228</v>
      </c>
      <c r="G19" s="3" t="s">
        <v>327</v>
      </c>
      <c r="H19" s="3" t="s">
        <v>34</v>
      </c>
      <c r="I19" s="3" t="s">
        <v>35</v>
      </c>
      <c r="J19" s="11">
        <v>66.25</v>
      </c>
      <c r="K19" s="11">
        <v>155.56</v>
      </c>
      <c r="L19" s="11">
        <v>4</v>
      </c>
      <c r="M19" s="5" t="s">
        <v>142</v>
      </c>
      <c r="N19" s="5"/>
      <c r="O19" s="5" t="s">
        <v>23</v>
      </c>
      <c r="P19" s="6">
        <f>SUM(J19:L19)</f>
        <v>225.81</v>
      </c>
      <c r="Q19" s="5" t="s">
        <v>325</v>
      </c>
      <c r="R19" s="10" t="s">
        <v>326</v>
      </c>
      <c r="S19" s="10" t="s">
        <v>300</v>
      </c>
    </row>
    <row r="20" spans="1:19" s="7" customFormat="1" ht="45" x14ac:dyDescent="0.2">
      <c r="A20" s="1">
        <v>18</v>
      </c>
      <c r="B20" s="3">
        <v>170769</v>
      </c>
      <c r="C20" s="3" t="s">
        <v>229</v>
      </c>
      <c r="D20" s="3" t="s">
        <v>152</v>
      </c>
      <c r="E20" s="3" t="s">
        <v>227</v>
      </c>
      <c r="F20" s="3" t="s">
        <v>228</v>
      </c>
      <c r="G20" s="3" t="s">
        <v>232</v>
      </c>
      <c r="H20" s="3" t="s">
        <v>34</v>
      </c>
      <c r="I20" s="3" t="s">
        <v>35</v>
      </c>
      <c r="J20" s="11">
        <v>78.95</v>
      </c>
      <c r="K20" s="11">
        <v>107.24</v>
      </c>
      <c r="L20" s="11">
        <v>4</v>
      </c>
      <c r="M20" s="5" t="s">
        <v>42</v>
      </c>
      <c r="N20" s="5" t="s">
        <v>42</v>
      </c>
      <c r="O20" s="5" t="s">
        <v>23</v>
      </c>
      <c r="P20" s="6">
        <f>J20+K20+L20</f>
        <v>190.19</v>
      </c>
      <c r="Q20" s="5" t="s">
        <v>233</v>
      </c>
      <c r="R20" s="10" t="s">
        <v>234</v>
      </c>
      <c r="S20" s="10" t="s">
        <v>235</v>
      </c>
    </row>
    <row r="21" spans="1:19" s="7" customFormat="1" ht="45" x14ac:dyDescent="0.2">
      <c r="A21" s="1">
        <v>19</v>
      </c>
      <c r="B21" s="3" t="s">
        <v>230</v>
      </c>
      <c r="C21" s="3" t="s">
        <v>231</v>
      </c>
      <c r="D21" s="3" t="s">
        <v>75</v>
      </c>
      <c r="E21" s="3" t="s">
        <v>227</v>
      </c>
      <c r="F21" s="3" t="s">
        <v>228</v>
      </c>
      <c r="G21" s="3" t="s">
        <v>41</v>
      </c>
      <c r="H21" s="3" t="s">
        <v>34</v>
      </c>
      <c r="I21" s="3" t="s">
        <v>35</v>
      </c>
      <c r="J21" s="11">
        <v>67.91</v>
      </c>
      <c r="K21" s="11">
        <v>101.06</v>
      </c>
      <c r="L21" s="11">
        <v>4</v>
      </c>
      <c r="M21" s="5" t="s">
        <v>42</v>
      </c>
      <c r="N21" s="5"/>
      <c r="O21" s="5" t="s">
        <v>23</v>
      </c>
      <c r="P21" s="6">
        <f>J21+K21+L21</f>
        <v>172.97</v>
      </c>
      <c r="Q21" s="5" t="s">
        <v>236</v>
      </c>
      <c r="R21" s="10" t="s">
        <v>237</v>
      </c>
      <c r="S21" s="10" t="s">
        <v>238</v>
      </c>
    </row>
    <row r="22" spans="1:19" s="7" customFormat="1" ht="33.75" x14ac:dyDescent="0.2">
      <c r="A22" s="1">
        <v>20</v>
      </c>
      <c r="B22" s="3">
        <v>174044</v>
      </c>
      <c r="C22" s="3" t="s">
        <v>297</v>
      </c>
      <c r="D22" s="3" t="s">
        <v>328</v>
      </c>
      <c r="E22" s="3" t="s">
        <v>227</v>
      </c>
      <c r="F22" s="3" t="s">
        <v>228</v>
      </c>
      <c r="G22" s="3" t="s">
        <v>241</v>
      </c>
      <c r="H22" s="3" t="s">
        <v>34</v>
      </c>
      <c r="I22" s="3" t="s">
        <v>35</v>
      </c>
      <c r="J22" s="11">
        <v>70.41</v>
      </c>
      <c r="K22" s="11">
        <v>87.09</v>
      </c>
      <c r="L22" s="11"/>
      <c r="M22" s="5" t="s">
        <v>42</v>
      </c>
      <c r="N22" s="5"/>
      <c r="O22" s="5" t="s">
        <v>23</v>
      </c>
      <c r="P22" s="6">
        <f>SUM(J22:L22)</f>
        <v>157.5</v>
      </c>
      <c r="Q22" s="5" t="s">
        <v>329</v>
      </c>
      <c r="R22" s="10" t="s">
        <v>330</v>
      </c>
      <c r="S22" s="10" t="s">
        <v>299</v>
      </c>
    </row>
    <row r="23" spans="1:19" s="7" customFormat="1" ht="24" x14ac:dyDescent="0.2">
      <c r="A23" s="1">
        <v>21</v>
      </c>
      <c r="B23" s="3">
        <v>176380</v>
      </c>
      <c r="C23" s="3" t="s">
        <v>249</v>
      </c>
      <c r="D23" s="3" t="s">
        <v>250</v>
      </c>
      <c r="E23" s="3" t="s">
        <v>227</v>
      </c>
      <c r="F23" s="3" t="s">
        <v>228</v>
      </c>
      <c r="G23" s="3" t="s">
        <v>153</v>
      </c>
      <c r="H23" s="3" t="s">
        <v>34</v>
      </c>
      <c r="I23" s="3" t="s">
        <v>35</v>
      </c>
      <c r="J23" s="11">
        <v>57.5</v>
      </c>
      <c r="K23" s="11">
        <v>81.900000000000006</v>
      </c>
      <c r="L23" s="11">
        <f>4+4</f>
        <v>8</v>
      </c>
      <c r="M23" s="5" t="s">
        <v>42</v>
      </c>
      <c r="N23" s="5"/>
      <c r="O23" s="5" t="s">
        <v>23</v>
      </c>
      <c r="P23" s="6">
        <f>J23+K23+L23</f>
        <v>147.4</v>
      </c>
      <c r="Q23" s="5" t="s">
        <v>251</v>
      </c>
      <c r="R23" s="9"/>
      <c r="S23" s="10" t="s">
        <v>252</v>
      </c>
    </row>
    <row r="24" spans="1:19" s="7" customFormat="1" ht="90" x14ac:dyDescent="0.2">
      <c r="A24" s="1">
        <v>22</v>
      </c>
      <c r="B24" s="3">
        <v>210448</v>
      </c>
      <c r="C24" s="3" t="s">
        <v>179</v>
      </c>
      <c r="D24" s="3" t="s">
        <v>180</v>
      </c>
      <c r="E24" s="3" t="s">
        <v>181</v>
      </c>
      <c r="F24" s="3" t="s">
        <v>182</v>
      </c>
      <c r="G24" s="3" t="s">
        <v>138</v>
      </c>
      <c r="H24" s="3" t="s">
        <v>34</v>
      </c>
      <c r="I24" s="3" t="s">
        <v>35</v>
      </c>
      <c r="J24" s="3">
        <v>37.5</v>
      </c>
      <c r="K24" s="3">
        <v>136.94</v>
      </c>
      <c r="L24" s="3">
        <f>4+8</f>
        <v>12</v>
      </c>
      <c r="M24" s="5" t="s">
        <v>42</v>
      </c>
      <c r="N24" s="5" t="s">
        <v>42</v>
      </c>
      <c r="O24" s="5" t="s">
        <v>23</v>
      </c>
      <c r="P24" s="6">
        <f>J24+K24+L24</f>
        <v>186.44</v>
      </c>
      <c r="Q24" s="5" t="s">
        <v>183</v>
      </c>
      <c r="R24" s="10" t="s">
        <v>184</v>
      </c>
      <c r="S24" s="10" t="s">
        <v>255</v>
      </c>
    </row>
    <row r="25" spans="1:19" s="7" customFormat="1" ht="101.25" x14ac:dyDescent="0.25">
      <c r="A25" s="1">
        <v>23</v>
      </c>
      <c r="B25" s="1">
        <v>210429</v>
      </c>
      <c r="C25" s="22" t="s">
        <v>301</v>
      </c>
      <c r="D25" s="1" t="s">
        <v>137</v>
      </c>
      <c r="E25" s="3" t="s">
        <v>181</v>
      </c>
      <c r="F25" s="3" t="s">
        <v>182</v>
      </c>
      <c r="G25" s="23" t="s">
        <v>321</v>
      </c>
      <c r="H25" s="16" t="s">
        <v>94</v>
      </c>
      <c r="I25" s="16" t="s">
        <v>21</v>
      </c>
      <c r="J25" s="3">
        <v>15.375</v>
      </c>
      <c r="K25" s="25"/>
      <c r="L25" s="25"/>
      <c r="M25" s="5" t="s">
        <v>22</v>
      </c>
      <c r="N25" s="5" t="s">
        <v>22</v>
      </c>
      <c r="O25" s="5" t="s">
        <v>23</v>
      </c>
      <c r="P25" s="14">
        <f>SUM(J25:L25)</f>
        <v>15.375</v>
      </c>
      <c r="Q25" s="5" t="s">
        <v>322</v>
      </c>
      <c r="R25" s="10" t="s">
        <v>323</v>
      </c>
      <c r="S25" s="10" t="s">
        <v>344</v>
      </c>
    </row>
    <row r="26" spans="1:19" s="7" customFormat="1" ht="33.75" x14ac:dyDescent="0.2">
      <c r="A26" s="1">
        <v>24</v>
      </c>
      <c r="B26" s="3">
        <v>207727</v>
      </c>
      <c r="C26" s="3" t="s">
        <v>302</v>
      </c>
      <c r="D26" s="3" t="s">
        <v>312</v>
      </c>
      <c r="E26" s="3" t="s">
        <v>306</v>
      </c>
      <c r="F26" s="3" t="s">
        <v>315</v>
      </c>
      <c r="G26" s="3" t="s">
        <v>241</v>
      </c>
      <c r="H26" s="3" t="s">
        <v>34</v>
      </c>
      <c r="I26" s="3" t="s">
        <v>35</v>
      </c>
      <c r="J26" s="3">
        <v>47.5</v>
      </c>
      <c r="K26" s="3">
        <v>66.72</v>
      </c>
      <c r="L26" s="3">
        <v>12</v>
      </c>
      <c r="M26" s="5" t="s">
        <v>42</v>
      </c>
      <c r="N26" s="5"/>
      <c r="O26" s="5" t="s">
        <v>23</v>
      </c>
      <c r="P26" s="6">
        <f>J26+K26+L26</f>
        <v>126.22</v>
      </c>
      <c r="Q26" s="5" t="s">
        <v>313</v>
      </c>
      <c r="R26" s="10" t="s">
        <v>314</v>
      </c>
      <c r="S26" s="10" t="s">
        <v>303</v>
      </c>
    </row>
    <row r="27" spans="1:19" s="7" customFormat="1" ht="67.5" x14ac:dyDescent="0.2">
      <c r="A27" s="1">
        <v>25</v>
      </c>
      <c r="B27" s="3" t="s">
        <v>316</v>
      </c>
      <c r="C27" s="3" t="s">
        <v>304</v>
      </c>
      <c r="D27" s="3" t="s">
        <v>317</v>
      </c>
      <c r="E27" s="3" t="s">
        <v>306</v>
      </c>
      <c r="F27" s="3" t="s">
        <v>315</v>
      </c>
      <c r="G27" s="3" t="s">
        <v>318</v>
      </c>
      <c r="H27" s="3" t="s">
        <v>34</v>
      </c>
      <c r="I27" s="3" t="s">
        <v>35</v>
      </c>
      <c r="J27" s="3">
        <v>42.08</v>
      </c>
      <c r="K27" s="3">
        <v>54.19</v>
      </c>
      <c r="L27" s="3"/>
      <c r="M27" s="5" t="s">
        <v>42</v>
      </c>
      <c r="N27" s="5"/>
      <c r="O27" s="5" t="s">
        <v>23</v>
      </c>
      <c r="P27" s="6">
        <f>J27+K27+L27</f>
        <v>96.27</v>
      </c>
      <c r="Q27" s="5" t="s">
        <v>319</v>
      </c>
      <c r="R27" s="10" t="s">
        <v>320</v>
      </c>
      <c r="S27" s="10" t="s">
        <v>305</v>
      </c>
    </row>
    <row r="28" spans="1:19" s="7" customFormat="1" ht="45" x14ac:dyDescent="0.2">
      <c r="A28" s="1">
        <v>26</v>
      </c>
      <c r="B28" s="3">
        <v>195888</v>
      </c>
      <c r="C28" s="3" t="s">
        <v>307</v>
      </c>
      <c r="D28" s="3" t="s">
        <v>331</v>
      </c>
      <c r="E28" s="3" t="s">
        <v>185</v>
      </c>
      <c r="F28" s="3" t="s">
        <v>186</v>
      </c>
      <c r="G28" s="3" t="s">
        <v>332</v>
      </c>
      <c r="H28" s="3" t="s">
        <v>34</v>
      </c>
      <c r="I28" s="3" t="s">
        <v>35</v>
      </c>
      <c r="J28" s="3">
        <v>50.62</v>
      </c>
      <c r="K28" s="3">
        <v>152.22</v>
      </c>
      <c r="L28" s="3">
        <v>8</v>
      </c>
      <c r="M28" s="5"/>
      <c r="N28" s="5"/>
      <c r="O28" s="5" t="s">
        <v>23</v>
      </c>
      <c r="P28" s="6">
        <f>K28+J28+L28</f>
        <v>210.84</v>
      </c>
      <c r="Q28" s="5" t="s">
        <v>333</v>
      </c>
      <c r="R28" s="10" t="s">
        <v>345</v>
      </c>
      <c r="S28" s="10" t="s">
        <v>346</v>
      </c>
    </row>
    <row r="29" spans="1:19" s="7" customFormat="1" ht="33.75" x14ac:dyDescent="0.2">
      <c r="A29" s="1">
        <v>27</v>
      </c>
      <c r="B29" s="3" t="s">
        <v>187</v>
      </c>
      <c r="C29" s="3" t="s">
        <v>159</v>
      </c>
      <c r="D29" s="3" t="s">
        <v>152</v>
      </c>
      <c r="E29" s="3" t="s">
        <v>185</v>
      </c>
      <c r="F29" s="3" t="s">
        <v>186</v>
      </c>
      <c r="G29" s="3" t="s">
        <v>71</v>
      </c>
      <c r="H29" s="3" t="s">
        <v>34</v>
      </c>
      <c r="I29" s="3" t="s">
        <v>35</v>
      </c>
      <c r="J29" s="21">
        <v>46.66</v>
      </c>
      <c r="K29" s="21">
        <v>121.14</v>
      </c>
      <c r="L29" s="3">
        <v>18</v>
      </c>
      <c r="M29" s="5" t="s">
        <v>22</v>
      </c>
      <c r="N29" s="5" t="s">
        <v>22</v>
      </c>
      <c r="O29" s="5" t="s">
        <v>23</v>
      </c>
      <c r="P29" s="6">
        <f>J29+K29+L29</f>
        <v>185.8</v>
      </c>
      <c r="Q29" s="5" t="s">
        <v>188</v>
      </c>
      <c r="R29" s="10" t="s">
        <v>189</v>
      </c>
      <c r="S29" s="10" t="s">
        <v>256</v>
      </c>
    </row>
    <row r="30" spans="1:19" ht="33.75" x14ac:dyDescent="0.25">
      <c r="A30" s="1">
        <v>28</v>
      </c>
      <c r="B30" s="18">
        <v>208075</v>
      </c>
      <c r="C30" s="1" t="s">
        <v>218</v>
      </c>
      <c r="D30" s="1" t="s">
        <v>219</v>
      </c>
      <c r="E30" s="3" t="s">
        <v>185</v>
      </c>
      <c r="F30" s="3" t="s">
        <v>186</v>
      </c>
      <c r="G30" s="1" t="s">
        <v>220</v>
      </c>
      <c r="H30" s="13" t="s">
        <v>20</v>
      </c>
      <c r="I30" s="13" t="s">
        <v>21</v>
      </c>
      <c r="J30" s="21">
        <v>52.7</v>
      </c>
      <c r="K30" s="21">
        <v>134.97</v>
      </c>
      <c r="L30" s="3"/>
      <c r="M30" s="5"/>
      <c r="N30" s="5"/>
      <c r="O30" s="5" t="s">
        <v>23</v>
      </c>
      <c r="P30" s="6">
        <f>J30+K30+L30</f>
        <v>187.67000000000002</v>
      </c>
      <c r="Q30" s="5" t="s">
        <v>244</v>
      </c>
      <c r="R30" s="10" t="s">
        <v>221</v>
      </c>
      <c r="S30" s="10" t="s">
        <v>259</v>
      </c>
    </row>
    <row r="31" spans="1:19" s="7" customFormat="1" ht="56.25" x14ac:dyDescent="0.2">
      <c r="A31" s="1">
        <v>29</v>
      </c>
      <c r="B31" s="3">
        <v>184825</v>
      </c>
      <c r="C31" s="3" t="s">
        <v>222</v>
      </c>
      <c r="D31" s="3" t="s">
        <v>223</v>
      </c>
      <c r="E31" s="3" t="s">
        <v>185</v>
      </c>
      <c r="F31" s="3" t="s">
        <v>186</v>
      </c>
      <c r="G31" s="3" t="s">
        <v>224</v>
      </c>
      <c r="H31" s="13" t="s">
        <v>20</v>
      </c>
      <c r="I31" s="13" t="s">
        <v>21</v>
      </c>
      <c r="J31" s="21">
        <v>52.5</v>
      </c>
      <c r="K31" s="21">
        <v>72.58</v>
      </c>
      <c r="L31" s="3">
        <v>12</v>
      </c>
      <c r="M31" s="5" t="s">
        <v>42</v>
      </c>
      <c r="N31" s="5" t="s">
        <v>42</v>
      </c>
      <c r="O31" s="5" t="s">
        <v>23</v>
      </c>
      <c r="P31" s="6">
        <f>J31+K31+L31</f>
        <v>137.07999999999998</v>
      </c>
      <c r="Q31" s="5" t="s">
        <v>225</v>
      </c>
      <c r="R31" s="10" t="s">
        <v>226</v>
      </c>
      <c r="S31" s="10" t="s">
        <v>279</v>
      </c>
    </row>
    <row r="32" spans="1:19" s="7" customFormat="1" ht="56.25" x14ac:dyDescent="0.2">
      <c r="A32" s="1">
        <v>30</v>
      </c>
      <c r="B32" s="3">
        <v>228746</v>
      </c>
      <c r="C32" s="3" t="s">
        <v>308</v>
      </c>
      <c r="D32" s="3" t="s">
        <v>334</v>
      </c>
      <c r="E32" s="3" t="s">
        <v>185</v>
      </c>
      <c r="F32" s="3" t="s">
        <v>186</v>
      </c>
      <c r="G32" s="3" t="s">
        <v>335</v>
      </c>
      <c r="H32" s="13" t="s">
        <v>20</v>
      </c>
      <c r="I32" s="13" t="s">
        <v>21</v>
      </c>
      <c r="J32" s="21">
        <v>32.08</v>
      </c>
      <c r="K32" s="21">
        <v>44.75</v>
      </c>
      <c r="L32" s="3">
        <v>18</v>
      </c>
      <c r="M32" s="5" t="s">
        <v>42</v>
      </c>
      <c r="N32" s="5"/>
      <c r="O32" s="5" t="s">
        <v>23</v>
      </c>
      <c r="P32" s="6">
        <f>SUM(J32:L32)</f>
        <v>94.83</v>
      </c>
      <c r="Q32" s="5" t="s">
        <v>336</v>
      </c>
      <c r="R32" s="9"/>
      <c r="S32" s="10" t="s">
        <v>309</v>
      </c>
    </row>
    <row r="33" spans="1:19" ht="33.75" x14ac:dyDescent="0.25">
      <c r="A33" s="1">
        <v>31</v>
      </c>
      <c r="B33" s="3">
        <v>194192</v>
      </c>
      <c r="C33" s="3" t="s">
        <v>140</v>
      </c>
      <c r="D33" s="3" t="s">
        <v>141</v>
      </c>
      <c r="E33" s="3" t="s">
        <v>47</v>
      </c>
      <c r="F33" s="3" t="s">
        <v>48</v>
      </c>
      <c r="G33" s="3" t="s">
        <v>108</v>
      </c>
      <c r="H33" s="3" t="s">
        <v>34</v>
      </c>
      <c r="I33" s="3" t="s">
        <v>35</v>
      </c>
      <c r="J33" s="3">
        <v>60.41</v>
      </c>
      <c r="K33" s="3">
        <v>139.41</v>
      </c>
      <c r="L33" s="3">
        <v>4</v>
      </c>
      <c r="M33" s="5" t="s">
        <v>142</v>
      </c>
      <c r="N33" s="5"/>
      <c r="O33" s="5" t="s">
        <v>23</v>
      </c>
      <c r="P33" s="6">
        <f t="shared" ref="P33:P38" si="1">J33+K33+L33</f>
        <v>203.82</v>
      </c>
      <c r="Q33" s="5" t="s">
        <v>143</v>
      </c>
      <c r="R33" s="15" t="s">
        <v>144</v>
      </c>
      <c r="S33" s="10" t="s">
        <v>145</v>
      </c>
    </row>
    <row r="34" spans="1:19" s="7" customFormat="1" ht="33.75" x14ac:dyDescent="0.2">
      <c r="A34" s="1">
        <v>32</v>
      </c>
      <c r="B34" s="3">
        <v>198993</v>
      </c>
      <c r="C34" s="3" t="s">
        <v>151</v>
      </c>
      <c r="D34" s="3" t="s">
        <v>152</v>
      </c>
      <c r="E34" s="3" t="s">
        <v>47</v>
      </c>
      <c r="F34" s="3" t="s">
        <v>48</v>
      </c>
      <c r="G34" s="3" t="s">
        <v>153</v>
      </c>
      <c r="H34" s="11" t="s">
        <v>34</v>
      </c>
      <c r="I34" s="11" t="s">
        <v>35</v>
      </c>
      <c r="J34" s="3">
        <v>48.54</v>
      </c>
      <c r="K34" s="3">
        <v>57.89</v>
      </c>
      <c r="L34" s="3">
        <f>4+4</f>
        <v>8</v>
      </c>
      <c r="M34" s="5" t="s">
        <v>42</v>
      </c>
      <c r="N34" s="5"/>
      <c r="O34" s="5" t="s">
        <v>23</v>
      </c>
      <c r="P34" s="6">
        <f t="shared" si="1"/>
        <v>114.43</v>
      </c>
      <c r="Q34" s="5" t="s">
        <v>154</v>
      </c>
      <c r="R34" s="3" t="s">
        <v>155</v>
      </c>
      <c r="S34" s="10" t="s">
        <v>156</v>
      </c>
    </row>
    <row r="35" spans="1:19" ht="33.75" x14ac:dyDescent="0.25">
      <c r="A35" s="1">
        <v>33</v>
      </c>
      <c r="B35" s="3">
        <v>228777</v>
      </c>
      <c r="C35" s="3" t="s">
        <v>239</v>
      </c>
      <c r="D35" s="3" t="s">
        <v>240</v>
      </c>
      <c r="E35" s="3" t="s">
        <v>47</v>
      </c>
      <c r="F35" s="3" t="s">
        <v>48</v>
      </c>
      <c r="G35" s="3" t="s">
        <v>241</v>
      </c>
      <c r="H35" s="13" t="s">
        <v>20</v>
      </c>
      <c r="I35" s="13" t="s">
        <v>21</v>
      </c>
      <c r="J35" s="3">
        <v>27.5</v>
      </c>
      <c r="K35" s="3">
        <v>35.36</v>
      </c>
      <c r="L35" s="3">
        <v>32</v>
      </c>
      <c r="M35" s="5" t="s">
        <v>42</v>
      </c>
      <c r="N35" s="5" t="s">
        <v>42</v>
      </c>
      <c r="O35" s="6" t="s">
        <v>102</v>
      </c>
      <c r="P35" s="6">
        <f t="shared" si="1"/>
        <v>94.86</v>
      </c>
      <c r="Q35" s="5" t="s">
        <v>247</v>
      </c>
      <c r="R35" s="10" t="s">
        <v>246</v>
      </c>
      <c r="S35" s="10" t="s">
        <v>280</v>
      </c>
    </row>
    <row r="36" spans="1:19" s="7" customFormat="1" ht="101.25" x14ac:dyDescent="0.2">
      <c r="A36" s="1">
        <v>34</v>
      </c>
      <c r="B36" s="3">
        <v>214398</v>
      </c>
      <c r="C36" s="3" t="s">
        <v>45</v>
      </c>
      <c r="D36" s="3" t="s">
        <v>46</v>
      </c>
      <c r="E36" s="3" t="s">
        <v>47</v>
      </c>
      <c r="F36" s="3" t="s">
        <v>48</v>
      </c>
      <c r="G36" s="26" t="s">
        <v>51</v>
      </c>
      <c r="H36" s="13" t="s">
        <v>20</v>
      </c>
      <c r="I36" s="13" t="s">
        <v>21</v>
      </c>
      <c r="J36" s="3">
        <v>41.25</v>
      </c>
      <c r="K36" s="3">
        <v>59.9</v>
      </c>
      <c r="L36" s="3">
        <v>12</v>
      </c>
      <c r="M36" s="5" t="s">
        <v>42</v>
      </c>
      <c r="N36" s="5" t="s">
        <v>42</v>
      </c>
      <c r="O36" s="5" t="s">
        <v>23</v>
      </c>
      <c r="P36" s="6">
        <f t="shared" si="1"/>
        <v>113.15</v>
      </c>
      <c r="Q36" s="5" t="s">
        <v>49</v>
      </c>
      <c r="R36" s="3" t="s">
        <v>50</v>
      </c>
      <c r="S36" s="10" t="s">
        <v>257</v>
      </c>
    </row>
    <row r="37" spans="1:19" ht="112.5" x14ac:dyDescent="0.25">
      <c r="A37" s="1">
        <v>35</v>
      </c>
      <c r="B37" s="3">
        <v>206326</v>
      </c>
      <c r="C37" s="3" t="s">
        <v>52</v>
      </c>
      <c r="D37" s="3" t="s">
        <v>53</v>
      </c>
      <c r="E37" s="3" t="s">
        <v>47</v>
      </c>
      <c r="F37" s="3" t="s">
        <v>48</v>
      </c>
      <c r="G37" s="3" t="s">
        <v>56</v>
      </c>
      <c r="H37" s="13" t="s">
        <v>20</v>
      </c>
      <c r="I37" s="13" t="s">
        <v>21</v>
      </c>
      <c r="J37" s="3">
        <v>35</v>
      </c>
      <c r="K37" s="3">
        <v>64.38</v>
      </c>
      <c r="L37" s="3">
        <v>12</v>
      </c>
      <c r="M37" s="5" t="s">
        <v>22</v>
      </c>
      <c r="N37" s="5"/>
      <c r="O37" s="5" t="s">
        <v>23</v>
      </c>
      <c r="P37" s="6">
        <f t="shared" si="1"/>
        <v>111.38</v>
      </c>
      <c r="Q37" s="5" t="s">
        <v>54</v>
      </c>
      <c r="R37" s="3" t="s">
        <v>55</v>
      </c>
      <c r="S37" s="10" t="s">
        <v>347</v>
      </c>
    </row>
    <row r="38" spans="1:19" ht="90" x14ac:dyDescent="0.25">
      <c r="A38" s="1">
        <v>36</v>
      </c>
      <c r="B38" s="18">
        <v>704193</v>
      </c>
      <c r="C38" s="1" t="s">
        <v>136</v>
      </c>
      <c r="D38" s="1" t="s">
        <v>137</v>
      </c>
      <c r="E38" s="3" t="s">
        <v>47</v>
      </c>
      <c r="F38" s="3" t="s">
        <v>48</v>
      </c>
      <c r="G38" s="3" t="s">
        <v>138</v>
      </c>
      <c r="H38" s="13" t="s">
        <v>20</v>
      </c>
      <c r="I38" s="13" t="s">
        <v>21</v>
      </c>
      <c r="J38" s="3">
        <v>32.5</v>
      </c>
      <c r="K38" s="3">
        <v>60.06</v>
      </c>
      <c r="L38" s="3">
        <v>8</v>
      </c>
      <c r="M38" s="5" t="s">
        <v>42</v>
      </c>
      <c r="N38" s="5" t="s">
        <v>42</v>
      </c>
      <c r="O38" s="5" t="s">
        <v>23</v>
      </c>
      <c r="P38" s="6">
        <f t="shared" si="1"/>
        <v>100.56</v>
      </c>
      <c r="Q38" s="5" t="s">
        <v>243</v>
      </c>
      <c r="R38" s="3" t="s">
        <v>139</v>
      </c>
      <c r="S38" s="10" t="s">
        <v>310</v>
      </c>
    </row>
    <row r="39" spans="1:19" ht="67.5" x14ac:dyDescent="0.25">
      <c r="A39" s="1">
        <v>37</v>
      </c>
      <c r="B39" s="3">
        <v>203777</v>
      </c>
      <c r="C39" s="3" t="s">
        <v>264</v>
      </c>
      <c r="D39" s="3" t="s">
        <v>265</v>
      </c>
      <c r="E39" s="3" t="s">
        <v>26</v>
      </c>
      <c r="F39" s="3" t="s">
        <v>27</v>
      </c>
      <c r="G39" s="1" t="s">
        <v>266</v>
      </c>
      <c r="H39" s="3" t="s">
        <v>34</v>
      </c>
      <c r="I39" s="3" t="s">
        <v>35</v>
      </c>
      <c r="J39" s="3">
        <v>50.83</v>
      </c>
      <c r="K39" s="3">
        <v>92.72</v>
      </c>
      <c r="L39" s="3">
        <v>18</v>
      </c>
      <c r="M39" s="5" t="s">
        <v>22</v>
      </c>
      <c r="N39" s="5" t="s">
        <v>22</v>
      </c>
      <c r="O39" s="5" t="s">
        <v>23</v>
      </c>
      <c r="P39" s="14">
        <f>SUM(J39:L39)</f>
        <v>161.55000000000001</v>
      </c>
      <c r="Q39" s="5" t="s">
        <v>267</v>
      </c>
      <c r="R39" s="15" t="s">
        <v>268</v>
      </c>
      <c r="S39" s="10" t="s">
        <v>269</v>
      </c>
    </row>
    <row r="40" spans="1:19" ht="33.75" x14ac:dyDescent="0.25">
      <c r="A40" s="1">
        <v>38</v>
      </c>
      <c r="B40" s="3">
        <v>191494</v>
      </c>
      <c r="C40" s="3" t="s">
        <v>146</v>
      </c>
      <c r="D40" s="3" t="s">
        <v>147</v>
      </c>
      <c r="E40" s="3" t="s">
        <v>26</v>
      </c>
      <c r="F40" s="3" t="s">
        <v>27</v>
      </c>
      <c r="G40" s="3" t="s">
        <v>108</v>
      </c>
      <c r="H40" s="3" t="s">
        <v>34</v>
      </c>
      <c r="I40" s="3" t="s">
        <v>35</v>
      </c>
      <c r="J40" s="3">
        <v>46.87</v>
      </c>
      <c r="K40" s="3">
        <v>94.72</v>
      </c>
      <c r="L40" s="3">
        <v>8</v>
      </c>
      <c r="M40" s="5" t="s">
        <v>42</v>
      </c>
      <c r="N40" s="5" t="s">
        <v>42</v>
      </c>
      <c r="O40" s="5" t="s">
        <v>23</v>
      </c>
      <c r="P40" s="6">
        <f>J40+K40+L40</f>
        <v>149.59</v>
      </c>
      <c r="Q40" s="5" t="s">
        <v>148</v>
      </c>
      <c r="R40" s="10" t="s">
        <v>149</v>
      </c>
      <c r="S40" s="10" t="s">
        <v>150</v>
      </c>
    </row>
    <row r="41" spans="1:19" ht="56.25" x14ac:dyDescent="0.25">
      <c r="A41" s="1">
        <v>39</v>
      </c>
      <c r="B41" s="3">
        <v>208769</v>
      </c>
      <c r="C41" s="3" t="s">
        <v>18</v>
      </c>
      <c r="D41" s="3" t="s">
        <v>19</v>
      </c>
      <c r="E41" s="3" t="s">
        <v>26</v>
      </c>
      <c r="F41" s="3" t="s">
        <v>27</v>
      </c>
      <c r="G41" s="3" t="s">
        <v>28</v>
      </c>
      <c r="H41" s="13" t="s">
        <v>20</v>
      </c>
      <c r="I41" s="13" t="s">
        <v>21</v>
      </c>
      <c r="J41" s="3">
        <v>37.5</v>
      </c>
      <c r="K41" s="3">
        <v>71</v>
      </c>
      <c r="L41" s="3">
        <v>18</v>
      </c>
      <c r="M41" s="5" t="s">
        <v>22</v>
      </c>
      <c r="N41" s="5" t="s">
        <v>22</v>
      </c>
      <c r="O41" s="6" t="s">
        <v>102</v>
      </c>
      <c r="P41" s="14">
        <f>SUM(J41:L41)</f>
        <v>126.5</v>
      </c>
      <c r="Q41" s="5" t="s">
        <v>24</v>
      </c>
      <c r="R41" s="15" t="s">
        <v>25</v>
      </c>
      <c r="S41" s="24" t="s">
        <v>275</v>
      </c>
    </row>
    <row r="42" spans="1:19" ht="135" x14ac:dyDescent="0.25">
      <c r="A42" s="1">
        <v>40</v>
      </c>
      <c r="B42" s="3">
        <v>228863</v>
      </c>
      <c r="C42" s="3" t="s">
        <v>270</v>
      </c>
      <c r="D42" s="3" t="s">
        <v>271</v>
      </c>
      <c r="E42" s="3" t="s">
        <v>26</v>
      </c>
      <c r="F42" s="3" t="s">
        <v>27</v>
      </c>
      <c r="G42" s="3" t="s">
        <v>274</v>
      </c>
      <c r="H42" s="13" t="s">
        <v>20</v>
      </c>
      <c r="I42" s="13" t="s">
        <v>21</v>
      </c>
      <c r="J42" s="3">
        <v>27.5</v>
      </c>
      <c r="K42" s="3">
        <v>51</v>
      </c>
      <c r="L42" s="3">
        <v>25</v>
      </c>
      <c r="M42" s="5" t="s">
        <v>22</v>
      </c>
      <c r="N42" s="5" t="s">
        <v>22</v>
      </c>
      <c r="O42" s="6" t="s">
        <v>102</v>
      </c>
      <c r="P42" s="14">
        <v>103.5</v>
      </c>
      <c r="Q42" s="5" t="s">
        <v>272</v>
      </c>
      <c r="R42" s="15" t="s">
        <v>273</v>
      </c>
      <c r="S42" s="24" t="s">
        <v>348</v>
      </c>
    </row>
    <row r="43" spans="1:19" s="2" customFormat="1" ht="67.5" x14ac:dyDescent="0.25">
      <c r="A43" s="1">
        <v>41</v>
      </c>
      <c r="B43" s="3">
        <v>208726</v>
      </c>
      <c r="C43" s="3" t="s">
        <v>276</v>
      </c>
      <c r="D43" s="3" t="s">
        <v>75</v>
      </c>
      <c r="E43" s="3" t="s">
        <v>26</v>
      </c>
      <c r="F43" s="3" t="s">
        <v>27</v>
      </c>
      <c r="G43" s="3" t="s">
        <v>165</v>
      </c>
      <c r="H43" s="13" t="s">
        <v>20</v>
      </c>
      <c r="I43" s="13" t="s">
        <v>21</v>
      </c>
      <c r="J43" s="3">
        <v>37.700000000000003</v>
      </c>
      <c r="K43" s="3">
        <v>41</v>
      </c>
      <c r="L43" s="3">
        <v>8</v>
      </c>
      <c r="M43" s="5" t="s">
        <v>42</v>
      </c>
      <c r="N43" s="5" t="s">
        <v>42</v>
      </c>
      <c r="O43" s="5" t="s">
        <v>23</v>
      </c>
      <c r="P43" s="14">
        <v>86.7</v>
      </c>
      <c r="Q43" s="5" t="s">
        <v>277</v>
      </c>
      <c r="R43" s="15" t="s">
        <v>278</v>
      </c>
      <c r="S43" s="12" t="s">
        <v>349</v>
      </c>
    </row>
    <row r="44" spans="1:19" s="2" customFormat="1" ht="22.5" x14ac:dyDescent="0.25">
      <c r="A44" s="1">
        <v>42</v>
      </c>
      <c r="B44" s="3">
        <v>204417</v>
      </c>
      <c r="C44" s="17" t="s">
        <v>199</v>
      </c>
      <c r="D44" s="3" t="s">
        <v>200</v>
      </c>
      <c r="E44" s="3" t="s">
        <v>26</v>
      </c>
      <c r="F44" s="3" t="s">
        <v>27</v>
      </c>
      <c r="G44" s="3" t="s">
        <v>201</v>
      </c>
      <c r="H44" s="16" t="s">
        <v>94</v>
      </c>
      <c r="I44" s="16" t="s">
        <v>176</v>
      </c>
      <c r="J44" s="18">
        <v>19.375</v>
      </c>
      <c r="K44" s="18"/>
      <c r="L44" s="3">
        <v>9</v>
      </c>
      <c r="M44" s="5"/>
      <c r="N44" s="5" t="s">
        <v>242</v>
      </c>
      <c r="O44" s="5" t="s">
        <v>23</v>
      </c>
      <c r="P44" s="6">
        <f t="shared" ref="P44:P54" si="2">J44+K44+L44</f>
        <v>28.375</v>
      </c>
      <c r="Q44" s="5" t="s">
        <v>183</v>
      </c>
      <c r="R44" s="9"/>
      <c r="S44" s="10" t="s">
        <v>350</v>
      </c>
    </row>
    <row r="45" spans="1:19" s="2" customFormat="1" ht="33.75" x14ac:dyDescent="0.25">
      <c r="A45" s="1">
        <v>43</v>
      </c>
      <c r="B45" s="3">
        <v>214294</v>
      </c>
      <c r="C45" s="17" t="s">
        <v>191</v>
      </c>
      <c r="D45" s="3" t="s">
        <v>192</v>
      </c>
      <c r="E45" s="3" t="s">
        <v>26</v>
      </c>
      <c r="F45" s="3" t="s">
        <v>27</v>
      </c>
      <c r="G45" s="3" t="s">
        <v>197</v>
      </c>
      <c r="H45" s="16" t="s">
        <v>94</v>
      </c>
      <c r="I45" s="16" t="s">
        <v>176</v>
      </c>
      <c r="J45" s="18">
        <v>17.125</v>
      </c>
      <c r="K45" s="18"/>
      <c r="L45" s="3"/>
      <c r="M45" s="5" t="s">
        <v>22</v>
      </c>
      <c r="N45" s="5"/>
      <c r="O45" s="5" t="s">
        <v>23</v>
      </c>
      <c r="P45" s="6">
        <f t="shared" si="2"/>
        <v>17.125</v>
      </c>
      <c r="Q45" s="5" t="s">
        <v>183</v>
      </c>
      <c r="R45" s="9"/>
      <c r="S45" s="10" t="s">
        <v>281</v>
      </c>
    </row>
    <row r="46" spans="1:19" ht="33.75" x14ac:dyDescent="0.25">
      <c r="A46" s="1">
        <v>44</v>
      </c>
      <c r="B46" s="3">
        <v>204453</v>
      </c>
      <c r="C46" s="3" t="s">
        <v>37</v>
      </c>
      <c r="D46" s="3" t="s">
        <v>38</v>
      </c>
      <c r="E46" s="3" t="s">
        <v>39</v>
      </c>
      <c r="F46" s="3" t="s">
        <v>40</v>
      </c>
      <c r="G46" s="3" t="s">
        <v>41</v>
      </c>
      <c r="H46" s="3" t="s">
        <v>34</v>
      </c>
      <c r="I46" s="3" t="s">
        <v>35</v>
      </c>
      <c r="J46" s="3">
        <v>41.25</v>
      </c>
      <c r="K46" s="3">
        <v>47.5</v>
      </c>
      <c r="L46" s="3">
        <v>8</v>
      </c>
      <c r="M46" s="5" t="s">
        <v>42</v>
      </c>
      <c r="N46" s="5"/>
      <c r="O46" s="5" t="s">
        <v>23</v>
      </c>
      <c r="P46" s="6">
        <f t="shared" si="2"/>
        <v>96.75</v>
      </c>
      <c r="Q46" s="5" t="s">
        <v>43</v>
      </c>
      <c r="R46" s="10" t="s">
        <v>44</v>
      </c>
      <c r="S46" s="10" t="s">
        <v>282</v>
      </c>
    </row>
    <row r="47" spans="1:19" s="2" customFormat="1" ht="33.75" x14ac:dyDescent="0.25">
      <c r="A47" s="1">
        <v>45</v>
      </c>
      <c r="B47" s="3">
        <v>220036</v>
      </c>
      <c r="C47" s="17" t="s">
        <v>202</v>
      </c>
      <c r="D47" s="3" t="s">
        <v>203</v>
      </c>
      <c r="E47" s="3" t="s">
        <v>204</v>
      </c>
      <c r="F47" s="3" t="s">
        <v>205</v>
      </c>
      <c r="G47" s="3" t="s">
        <v>206</v>
      </c>
      <c r="H47" s="16" t="s">
        <v>94</v>
      </c>
      <c r="I47" s="16" t="s">
        <v>176</v>
      </c>
      <c r="J47" s="18">
        <v>18.75</v>
      </c>
      <c r="K47" s="18"/>
      <c r="L47" s="3">
        <v>4</v>
      </c>
      <c r="M47" s="5" t="s">
        <v>342</v>
      </c>
      <c r="N47" s="5"/>
      <c r="O47" s="5" t="s">
        <v>23</v>
      </c>
      <c r="P47" s="6">
        <f t="shared" si="2"/>
        <v>22.75</v>
      </c>
      <c r="Q47" s="5" t="s">
        <v>183</v>
      </c>
      <c r="R47" s="9"/>
      <c r="S47" s="10" t="s">
        <v>281</v>
      </c>
    </row>
    <row r="48" spans="1:19" ht="67.5" x14ac:dyDescent="0.25">
      <c r="A48" s="1">
        <v>46</v>
      </c>
      <c r="B48" s="3">
        <v>200921</v>
      </c>
      <c r="C48" s="3" t="s">
        <v>168</v>
      </c>
      <c r="D48" s="3" t="s">
        <v>169</v>
      </c>
      <c r="E48" s="3" t="s">
        <v>157</v>
      </c>
      <c r="F48" s="3" t="s">
        <v>158</v>
      </c>
      <c r="G48" s="3" t="s">
        <v>170</v>
      </c>
      <c r="H48" s="3" t="s">
        <v>34</v>
      </c>
      <c r="I48" s="3" t="s">
        <v>35</v>
      </c>
      <c r="J48" s="18">
        <v>43.54</v>
      </c>
      <c r="K48" s="18">
        <v>99.71</v>
      </c>
      <c r="L48" s="3"/>
      <c r="M48" s="5" t="s">
        <v>22</v>
      </c>
      <c r="N48" s="5"/>
      <c r="O48" s="5" t="s">
        <v>23</v>
      </c>
      <c r="P48" s="6">
        <f t="shared" si="2"/>
        <v>143.25</v>
      </c>
      <c r="Q48" s="5" t="s">
        <v>171</v>
      </c>
      <c r="R48" s="15" t="s">
        <v>172</v>
      </c>
      <c r="S48" s="10" t="s">
        <v>261</v>
      </c>
    </row>
    <row r="49" spans="1:19" ht="90" x14ac:dyDescent="0.25">
      <c r="A49" s="1">
        <v>47</v>
      </c>
      <c r="B49" s="3">
        <v>209062</v>
      </c>
      <c r="C49" s="3" t="s">
        <v>163</v>
      </c>
      <c r="D49" s="3" t="s">
        <v>164</v>
      </c>
      <c r="E49" s="3" t="s">
        <v>157</v>
      </c>
      <c r="F49" s="3" t="s">
        <v>158</v>
      </c>
      <c r="G49" s="3" t="s">
        <v>165</v>
      </c>
      <c r="H49" s="13" t="s">
        <v>20</v>
      </c>
      <c r="I49" s="13" t="s">
        <v>21</v>
      </c>
      <c r="J49" s="18">
        <v>47.29</v>
      </c>
      <c r="K49" s="18">
        <v>84.4</v>
      </c>
      <c r="L49" s="3">
        <v>8</v>
      </c>
      <c r="M49" s="5" t="s">
        <v>42</v>
      </c>
      <c r="N49" s="5"/>
      <c r="O49" s="5" t="s">
        <v>23</v>
      </c>
      <c r="P49" s="6">
        <f t="shared" si="2"/>
        <v>139.69</v>
      </c>
      <c r="Q49" s="5" t="s">
        <v>166</v>
      </c>
      <c r="R49" s="15" t="s">
        <v>167</v>
      </c>
      <c r="S49" s="10" t="s">
        <v>245</v>
      </c>
    </row>
    <row r="50" spans="1:19" s="2" customFormat="1" ht="33.75" x14ac:dyDescent="0.25">
      <c r="A50" s="1">
        <v>48</v>
      </c>
      <c r="B50" s="3">
        <v>211496</v>
      </c>
      <c r="C50" s="17" t="s">
        <v>159</v>
      </c>
      <c r="D50" s="1" t="s">
        <v>107</v>
      </c>
      <c r="E50" s="3" t="s">
        <v>157</v>
      </c>
      <c r="F50" s="3" t="s">
        <v>158</v>
      </c>
      <c r="G50" s="3" t="s">
        <v>160</v>
      </c>
      <c r="H50" s="16" t="s">
        <v>94</v>
      </c>
      <c r="I50" s="16" t="s">
        <v>176</v>
      </c>
      <c r="J50" s="3">
        <v>18.625</v>
      </c>
      <c r="K50" s="3"/>
      <c r="L50" s="3">
        <v>15</v>
      </c>
      <c r="M50" s="5" t="s">
        <v>22</v>
      </c>
      <c r="N50" s="5"/>
      <c r="O50" s="5" t="s">
        <v>23</v>
      </c>
      <c r="P50" s="6">
        <f t="shared" si="2"/>
        <v>33.625</v>
      </c>
      <c r="Q50" s="5" t="s">
        <v>161</v>
      </c>
      <c r="R50" s="15" t="s">
        <v>162</v>
      </c>
      <c r="S50" s="10" t="s">
        <v>263</v>
      </c>
    </row>
    <row r="51" spans="1:19" ht="67.5" x14ac:dyDescent="0.25">
      <c r="A51" s="1">
        <v>49</v>
      </c>
      <c r="B51" s="3">
        <v>216202</v>
      </c>
      <c r="C51" s="17" t="s">
        <v>337</v>
      </c>
      <c r="D51" s="3" t="s">
        <v>338</v>
      </c>
      <c r="E51" s="3" t="s">
        <v>157</v>
      </c>
      <c r="F51" s="3" t="s">
        <v>158</v>
      </c>
      <c r="G51" s="3" t="s">
        <v>339</v>
      </c>
      <c r="H51" s="16" t="s">
        <v>94</v>
      </c>
      <c r="I51" s="16" t="s">
        <v>21</v>
      </c>
      <c r="J51" s="3">
        <v>16.5</v>
      </c>
      <c r="K51" s="3"/>
      <c r="L51" s="3">
        <v>15</v>
      </c>
      <c r="M51" s="5" t="s">
        <v>142</v>
      </c>
      <c r="N51" s="5" t="s">
        <v>42</v>
      </c>
      <c r="O51" s="5" t="s">
        <v>23</v>
      </c>
      <c r="P51" s="6">
        <f t="shared" si="2"/>
        <v>31.5</v>
      </c>
      <c r="Q51" s="5" t="s">
        <v>340</v>
      </c>
      <c r="R51" s="15" t="s">
        <v>341</v>
      </c>
      <c r="S51" s="10" t="s">
        <v>311</v>
      </c>
    </row>
    <row r="52" spans="1:19" ht="78.75" x14ac:dyDescent="0.25">
      <c r="A52" s="1">
        <v>50</v>
      </c>
      <c r="B52" s="1">
        <v>215782</v>
      </c>
      <c r="C52" s="22" t="s">
        <v>173</v>
      </c>
      <c r="D52" s="1" t="s">
        <v>174</v>
      </c>
      <c r="E52" s="3" t="s">
        <v>157</v>
      </c>
      <c r="F52" s="3" t="s">
        <v>158</v>
      </c>
      <c r="G52" s="23" t="s">
        <v>175</v>
      </c>
      <c r="H52" s="16" t="s">
        <v>94</v>
      </c>
      <c r="I52" s="16" t="s">
        <v>176</v>
      </c>
      <c r="J52" s="18">
        <v>16.5</v>
      </c>
      <c r="K52" s="18"/>
      <c r="L52" s="3"/>
      <c r="M52" s="5" t="s">
        <v>22</v>
      </c>
      <c r="N52" s="5"/>
      <c r="O52" s="5" t="s">
        <v>23</v>
      </c>
      <c r="P52" s="6">
        <f t="shared" si="2"/>
        <v>16.5</v>
      </c>
      <c r="Q52" s="5" t="s">
        <v>177</v>
      </c>
      <c r="R52" s="15" t="s">
        <v>178</v>
      </c>
      <c r="S52" s="10" t="s">
        <v>262</v>
      </c>
    </row>
    <row r="53" spans="1:19" ht="90" x14ac:dyDescent="0.25">
      <c r="A53" s="1">
        <v>51</v>
      </c>
      <c r="B53" s="3">
        <v>208712</v>
      </c>
      <c r="C53" s="3" t="s">
        <v>290</v>
      </c>
      <c r="D53" s="3" t="s">
        <v>291</v>
      </c>
      <c r="E53" s="3" t="s">
        <v>292</v>
      </c>
      <c r="F53" s="3" t="s">
        <v>195</v>
      </c>
      <c r="G53" s="3" t="s">
        <v>293</v>
      </c>
      <c r="H53" s="3" t="s">
        <v>34</v>
      </c>
      <c r="I53" s="3" t="s">
        <v>35</v>
      </c>
      <c r="J53" s="3">
        <v>49.16</v>
      </c>
      <c r="K53" s="3">
        <v>64.37</v>
      </c>
      <c r="L53" s="3">
        <v>8</v>
      </c>
      <c r="M53" s="5" t="s">
        <v>42</v>
      </c>
      <c r="N53" s="5"/>
      <c r="O53" s="5" t="s">
        <v>23</v>
      </c>
      <c r="P53" s="6">
        <f t="shared" si="2"/>
        <v>121.53</v>
      </c>
      <c r="Q53" s="5" t="s">
        <v>294</v>
      </c>
      <c r="R53" s="10" t="s">
        <v>295</v>
      </c>
      <c r="S53" s="10" t="s">
        <v>351</v>
      </c>
    </row>
    <row r="54" spans="1:19" ht="67.5" x14ac:dyDescent="0.25">
      <c r="A54" s="1">
        <v>52</v>
      </c>
      <c r="B54" s="3">
        <v>215085</v>
      </c>
      <c r="C54" s="17" t="s">
        <v>190</v>
      </c>
      <c r="D54" s="3" t="s">
        <v>193</v>
      </c>
      <c r="E54" s="3" t="s">
        <v>194</v>
      </c>
      <c r="F54" s="3" t="s">
        <v>195</v>
      </c>
      <c r="G54" s="3" t="s">
        <v>196</v>
      </c>
      <c r="H54" s="16" t="s">
        <v>94</v>
      </c>
      <c r="I54" s="16" t="s">
        <v>176</v>
      </c>
      <c r="J54" s="18">
        <v>14.5</v>
      </c>
      <c r="K54" s="18"/>
      <c r="L54" s="3">
        <v>15</v>
      </c>
      <c r="M54" s="5"/>
      <c r="N54" s="5" t="s">
        <v>42</v>
      </c>
      <c r="O54" s="5" t="s">
        <v>23</v>
      </c>
      <c r="P54" s="6">
        <f t="shared" si="2"/>
        <v>29.5</v>
      </c>
      <c r="Q54" s="5" t="s">
        <v>183</v>
      </c>
      <c r="R54" s="9"/>
      <c r="S54" s="10" t="s">
        <v>198</v>
      </c>
    </row>
  </sheetData>
  <autoFilter ref="A2:S54">
    <sortState ref="A3:S54">
      <sortCondition ref="E3:E42"/>
      <sortCondition ref="H3:H42"/>
      <sortCondition ref="O3:O42"/>
      <sortCondition descending="1" ref="P3:P42"/>
    </sortState>
  </autoFilter>
  <sortState ref="A3:S54">
    <sortCondition ref="E3:E54"/>
    <sortCondition ref="H3:H54"/>
    <sortCondition descending="1" ref="O3:O54"/>
    <sortCondition descending="1" ref="P3:P54"/>
  </sortState>
  <mergeCells count="1">
    <mergeCell ref="A1:S1"/>
  </mergeCells>
  <conditionalFormatting sqref="F6:F7">
    <cfRule type="cellIs" dxfId="0" priority="11" stopIfTrue="1" operator="lessThan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7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14η_18-09-2020</vt:lpstr>
      <vt:lpstr>'14η_18-09-2020'!Print_Titles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Αλεξίκας</cp:lastModifiedBy>
  <cp:lastPrinted>2020-09-18T13:59:37Z</cp:lastPrinted>
  <dcterms:created xsi:type="dcterms:W3CDTF">2015-11-12T07:07:38Z</dcterms:created>
  <dcterms:modified xsi:type="dcterms:W3CDTF">2020-09-18T14:20:29Z</dcterms:modified>
</cp:coreProperties>
</file>